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9" activeTab="0"/>
  </bookViews>
  <sheets>
    <sheet name="вода" sheetId="1" r:id="rId1"/>
    <sheet name="тепло" sheetId="2" r:id="rId2"/>
    <sheet name="Электроэнергия" sheetId="3" r:id="rId3"/>
  </sheets>
  <definedNames/>
  <calcPr fullCalcOnLoad="1"/>
</workbook>
</file>

<file path=xl/sharedStrings.xml><?xml version="1.0" encoding="utf-8"?>
<sst xmlns="http://schemas.openxmlformats.org/spreadsheetml/2006/main" count="267" uniqueCount="127">
  <si>
    <t>Показания ООО Управляющая компания «Авантаж»</t>
  </si>
  <si>
    <t>Адрес жилого дома</t>
  </si>
  <si>
    <t>Разница</t>
  </si>
  <si>
    <t>Ленина 112</t>
  </si>
  <si>
    <t>Ленина 114</t>
  </si>
  <si>
    <t>Ленина 110</t>
  </si>
  <si>
    <t>Ленина 104</t>
  </si>
  <si>
    <t>Ленина 100</t>
  </si>
  <si>
    <t>Мира 139</t>
  </si>
  <si>
    <t>Надежденский 1/4</t>
  </si>
  <si>
    <t>Биологическая 2</t>
  </si>
  <si>
    <t>Биологическая 2/1</t>
  </si>
  <si>
    <t>Биологическая 4/1</t>
  </si>
  <si>
    <t>Биологическая 6</t>
  </si>
  <si>
    <t>Биологическая 8</t>
  </si>
  <si>
    <t>Биологическая 10/1</t>
  </si>
  <si>
    <t>Биологическая 12</t>
  </si>
  <si>
    <t>Биологическая 14</t>
  </si>
  <si>
    <t>Биологическая 16</t>
  </si>
  <si>
    <t>Каховский 17</t>
  </si>
  <si>
    <t>Туапсинская 2а</t>
  </si>
  <si>
    <t>Фабричный 2</t>
  </si>
  <si>
    <t>Туапсинская 10</t>
  </si>
  <si>
    <t>29279 снял Иг.Ник 25.10.</t>
  </si>
  <si>
    <t>Фабричный 3</t>
  </si>
  <si>
    <t>Гвардейский 7</t>
  </si>
  <si>
    <t>Гвардейский 14</t>
  </si>
  <si>
    <t>Гвардейский 16</t>
  </si>
  <si>
    <t>Объездная 7</t>
  </si>
  <si>
    <t>Литейный 1</t>
  </si>
  <si>
    <t>Литейный 4/1</t>
  </si>
  <si>
    <t>Литейный 5</t>
  </si>
  <si>
    <t>Литейный 11</t>
  </si>
  <si>
    <t>Кооперативный 1</t>
  </si>
  <si>
    <t>Кооперативный 2</t>
  </si>
  <si>
    <t>Кооперативный 4</t>
  </si>
  <si>
    <t>Кооперативный 5</t>
  </si>
  <si>
    <t>Кооперативный 6</t>
  </si>
  <si>
    <t>Кооперативный 7</t>
  </si>
  <si>
    <t>Кооперативный 8</t>
  </si>
  <si>
    <t>Кооперативный 9</t>
  </si>
  <si>
    <t>Кооперативный 10</t>
  </si>
  <si>
    <t>Кооперативный 11</t>
  </si>
  <si>
    <t>Комсомольская 3а</t>
  </si>
  <si>
    <t>Комсомольская 4б</t>
  </si>
  <si>
    <t>Комсомольская 4а</t>
  </si>
  <si>
    <t>Комсомольская 5</t>
  </si>
  <si>
    <t>Комсомольская 8</t>
  </si>
  <si>
    <t>Комсомольская 8а</t>
  </si>
  <si>
    <t>Комсомольская 8б</t>
  </si>
  <si>
    <t>Ленинградский 2</t>
  </si>
  <si>
    <t>Ленинградский 4</t>
  </si>
  <si>
    <t>Ленинградский 10</t>
  </si>
  <si>
    <t>Ленинградский 15</t>
  </si>
  <si>
    <t>Ленинградский 17</t>
  </si>
  <si>
    <t>Ленинградский 18</t>
  </si>
  <si>
    <t>Ленинградский 19</t>
  </si>
  <si>
    <t>Ленинградский 21</t>
  </si>
  <si>
    <t>Ленинградский 28</t>
  </si>
  <si>
    <t>+AG50</t>
  </si>
  <si>
    <t>Ленинградский 29</t>
  </si>
  <si>
    <t>Металлистов 2</t>
  </si>
  <si>
    <t>Металлистов 3</t>
  </si>
  <si>
    <t>Металлистов 5</t>
  </si>
  <si>
    <t>Металлистов 6</t>
  </si>
  <si>
    <t>Металлистов 7</t>
  </si>
  <si>
    <t>Металлистов 9</t>
  </si>
  <si>
    <t>Ленина 63</t>
  </si>
  <si>
    <t>Ленина 79</t>
  </si>
  <si>
    <t>Ленина 85</t>
  </si>
  <si>
    <t xml:space="preserve"> </t>
  </si>
  <si>
    <t>Ленина 88</t>
  </si>
  <si>
    <t>Ленина 91а</t>
  </si>
  <si>
    <t>Ленина 91 б</t>
  </si>
  <si>
    <t>Ленина 108</t>
  </si>
  <si>
    <t>Готвольда 2/6</t>
  </si>
  <si>
    <t>Готвальда 4</t>
  </si>
  <si>
    <t>Готвальда 7</t>
  </si>
  <si>
    <t>Готвальда 11</t>
  </si>
  <si>
    <t>Добролюбова 12</t>
  </si>
  <si>
    <t>Достоевского 77/1</t>
  </si>
  <si>
    <t>Орджоникидзе 2Б</t>
  </si>
  <si>
    <t>Мира 141</t>
  </si>
  <si>
    <t>Мира 141/1</t>
  </si>
  <si>
    <t>Мира 143</t>
  </si>
  <si>
    <t>Мира 149</t>
  </si>
  <si>
    <t>Московская 51</t>
  </si>
  <si>
    <t>Московская 55</t>
  </si>
  <si>
    <t>Московская 47</t>
  </si>
  <si>
    <t>Расковой 1</t>
  </si>
  <si>
    <t>Расковой 3</t>
  </si>
  <si>
    <t>Чкалова 2</t>
  </si>
  <si>
    <t>Чкалова 27а</t>
  </si>
  <si>
    <t>Чкалова 33</t>
  </si>
  <si>
    <t>Чкалова 34</t>
  </si>
  <si>
    <t xml:space="preserve">Показания общедомовых приборов учета тепловой энергии 2018г.  </t>
  </si>
  <si>
    <t>ООО УК «Авантаж»</t>
  </si>
  <si>
    <t>Ленина 91 а</t>
  </si>
  <si>
    <t>Надежденский 1</t>
  </si>
  <si>
    <t>Приложение: показания ОДПУ ООО Управляющая компания «Авантаж» дог. №3878, 637113 на 01.07.2019 и. 23-25.07.2019 г.</t>
  </si>
  <si>
    <t xml:space="preserve">Адрес </t>
  </si>
  <si>
    <t>к.тр</t>
  </si>
  <si>
    <t>№ счетчика</t>
  </si>
  <si>
    <t>разница</t>
  </si>
  <si>
    <t>об/дом</t>
  </si>
  <si>
    <t>выведен</t>
  </si>
  <si>
    <t>Надежденский 1/3</t>
  </si>
  <si>
    <t>Готвольда 1. 3 п.кв№15-26</t>
  </si>
  <si>
    <t>Готвольда 1.2 п.кв№5-14.</t>
  </si>
  <si>
    <t>Готвольда 1. 1 п.№1,2,3,4,27</t>
  </si>
  <si>
    <t>ком</t>
  </si>
  <si>
    <t>ком.</t>
  </si>
  <si>
    <t>Ленина 91б</t>
  </si>
  <si>
    <t>Ленина 74/15</t>
  </si>
  <si>
    <t>Ленина 74/13</t>
  </si>
  <si>
    <t>Мира 145</t>
  </si>
  <si>
    <t xml:space="preserve">Расковой 3, 1-2под кв.1-72 </t>
  </si>
  <si>
    <t xml:space="preserve">Расковой 3, 1-2под кв.1-72  </t>
  </si>
  <si>
    <t xml:space="preserve">Расковой 3, 3-5 под кв.73-180  </t>
  </si>
  <si>
    <t>Чкалова 2 (комунальн)</t>
  </si>
  <si>
    <t>Чкалова 17 (кв 1-53) 1 оч.</t>
  </si>
  <si>
    <t>Чкалова 17  5 эт. (кв.54-113)2 оч.</t>
  </si>
  <si>
    <t>Ленина 88 3-4 подъезд ВРУ-2 кв.73-144</t>
  </si>
  <si>
    <t>Ленина 88 1-2 подъезд ВРУ-1 кв.1-72</t>
  </si>
  <si>
    <t>Достоевского 77/1 МОП</t>
  </si>
  <si>
    <t>Орджоникидзе 2Б под.1</t>
  </si>
  <si>
    <t xml:space="preserve">Орджоникидзе 2Б под. 2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</si>
</sst>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65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1" xfId="21" applyBorder="1">
      <alignment/>
      <protection/>
    </xf>
    <xf numFmtId="164" fontId="1" fillId="0" borderId="0" xfId="21" applyBorder="1">
      <alignment/>
      <protection/>
    </xf>
    <xf numFmtId="164" fontId="2" fillId="0" borderId="0" xfId="21" applyFont="1">
      <alignment/>
      <protection/>
    </xf>
    <xf numFmtId="164" fontId="3" fillId="0" borderId="0" xfId="21" applyFont="1">
      <alignment/>
      <protection/>
    </xf>
    <xf numFmtId="164" fontId="4" fillId="0" borderId="0" xfId="0" applyFont="1" applyAlignment="1">
      <alignment/>
    </xf>
    <xf numFmtId="164" fontId="3" fillId="0" borderId="0" xfId="21" applyFont="1" applyBorder="1">
      <alignment/>
      <protection/>
    </xf>
    <xf numFmtId="164" fontId="4" fillId="0" borderId="0" xfId="0" applyFont="1" applyBorder="1" applyAlignment="1">
      <alignment horizontal="left"/>
    </xf>
    <xf numFmtId="164" fontId="2" fillId="0" borderId="2" xfId="21" applyFont="1" applyBorder="1">
      <alignment/>
      <protection/>
    </xf>
    <xf numFmtId="165" fontId="1" fillId="0" borderId="1" xfId="21" applyNumberFormat="1" applyBorder="1">
      <alignment/>
      <protection/>
    </xf>
    <xf numFmtId="164" fontId="1" fillId="2" borderId="0" xfId="21" applyFont="1" applyFill="1">
      <alignment/>
      <protection/>
    </xf>
    <xf numFmtId="164" fontId="2" fillId="2" borderId="2" xfId="21" applyFont="1" applyFill="1" applyBorder="1">
      <alignment/>
      <protection/>
    </xf>
    <xf numFmtId="164" fontId="1" fillId="0" borderId="1" xfId="21" applyFont="1" applyBorder="1">
      <alignment/>
      <protection/>
    </xf>
    <xf numFmtId="164" fontId="1" fillId="2" borderId="0" xfId="21" applyFill="1">
      <alignment/>
      <protection/>
    </xf>
    <xf numFmtId="164" fontId="0" fillId="0" borderId="1" xfId="0" applyBorder="1" applyAlignment="1">
      <alignment/>
    </xf>
    <xf numFmtId="164" fontId="0" fillId="2" borderId="0" xfId="0" applyFont="1" applyFill="1" applyAlignment="1">
      <alignment/>
    </xf>
    <xf numFmtId="164" fontId="1" fillId="2" borderId="1" xfId="21" applyFill="1" applyBorder="1">
      <alignment/>
      <protection/>
    </xf>
    <xf numFmtId="164" fontId="0" fillId="2" borderId="0" xfId="0" applyFill="1" applyAlignment="1">
      <alignment/>
    </xf>
    <xf numFmtId="164" fontId="2" fillId="2" borderId="3" xfId="21" applyFont="1" applyFill="1" applyBorder="1">
      <alignment/>
      <protection/>
    </xf>
    <xf numFmtId="164" fontId="1" fillId="2" borderId="1" xfId="21" applyFont="1" applyFill="1" applyBorder="1">
      <alignment/>
      <protection/>
    </xf>
    <xf numFmtId="164" fontId="2" fillId="2" borderId="4" xfId="21" applyFont="1" applyFill="1" applyBorder="1">
      <alignment/>
      <protection/>
    </xf>
    <xf numFmtId="165" fontId="1" fillId="0" borderId="0" xfId="21" applyNumberFormat="1">
      <alignment/>
      <protection/>
    </xf>
    <xf numFmtId="164" fontId="1" fillId="0" borderId="0" xfId="21" applyFill="1">
      <alignment/>
      <protection/>
    </xf>
    <xf numFmtId="164" fontId="2" fillId="0" borderId="2" xfId="21" applyFont="1" applyFill="1" applyBorder="1">
      <alignment/>
      <protection/>
    </xf>
    <xf numFmtId="164" fontId="1" fillId="0" borderId="1" xfId="21" applyFill="1" applyBorder="1">
      <alignment/>
      <protection/>
    </xf>
    <xf numFmtId="164" fontId="0" fillId="0" borderId="0" xfId="0" applyFill="1" applyAlignment="1">
      <alignment/>
    </xf>
    <xf numFmtId="164" fontId="1" fillId="3" borderId="0" xfId="21" applyFill="1">
      <alignment/>
      <protection/>
    </xf>
    <xf numFmtId="164" fontId="1" fillId="4" borderId="0" xfId="21" applyFill="1">
      <alignment/>
      <protection/>
    </xf>
    <xf numFmtId="165" fontId="1" fillId="2" borderId="0" xfId="21" applyNumberFormat="1" applyFont="1" applyFill="1">
      <alignment/>
      <protection/>
    </xf>
    <xf numFmtId="164" fontId="0" fillId="0" borderId="0" xfId="0" applyFont="1" applyAlignment="1">
      <alignment/>
    </xf>
    <xf numFmtId="164" fontId="0" fillId="2" borderId="1" xfId="0" applyFill="1" applyBorder="1" applyAlignment="1">
      <alignment/>
    </xf>
    <xf numFmtId="164" fontId="2" fillId="2" borderId="5" xfId="21" applyFont="1" applyFill="1" applyBorder="1">
      <alignment/>
      <protection/>
    </xf>
    <xf numFmtId="164" fontId="5" fillId="0" borderId="1" xfId="21" applyFont="1" applyBorder="1">
      <alignment/>
      <protection/>
    </xf>
    <xf numFmtId="164" fontId="2" fillId="2" borderId="6" xfId="21" applyFont="1" applyFill="1" applyBorder="1">
      <alignment/>
      <protection/>
    </xf>
    <xf numFmtId="164" fontId="1" fillId="5" borderId="0" xfId="21" applyFont="1" applyFill="1">
      <alignment/>
      <protection/>
    </xf>
    <xf numFmtId="164" fontId="2" fillId="0" borderId="6" xfId="21" applyFont="1" applyFill="1" applyBorder="1">
      <alignment/>
      <protection/>
    </xf>
    <xf numFmtId="164" fontId="1" fillId="0" borderId="0" xfId="21" applyFill="1" applyBorder="1">
      <alignment/>
      <protection/>
    </xf>
    <xf numFmtId="164" fontId="2" fillId="0" borderId="0" xfId="21" applyFont="1" applyBorder="1">
      <alignment/>
      <protection/>
    </xf>
    <xf numFmtId="164" fontId="6" fillId="0" borderId="0" xfId="21" applyFont="1" applyBorder="1">
      <alignment/>
      <protection/>
    </xf>
    <xf numFmtId="164" fontId="7" fillId="0" borderId="0" xfId="0" applyFont="1" applyBorder="1" applyAlignment="1">
      <alignment/>
    </xf>
    <xf numFmtId="164" fontId="6" fillId="0" borderId="0" xfId="21" applyFont="1">
      <alignment/>
      <protection/>
    </xf>
    <xf numFmtId="164" fontId="3" fillId="0" borderId="7" xfId="21" applyFont="1" applyBorder="1">
      <alignment/>
      <protection/>
    </xf>
    <xf numFmtId="164" fontId="3" fillId="2" borderId="7" xfId="21" applyFont="1" applyFill="1" applyBorder="1">
      <alignment/>
      <protection/>
    </xf>
    <xf numFmtId="164" fontId="3" fillId="0" borderId="6" xfId="21" applyFont="1" applyBorder="1">
      <alignment/>
      <protection/>
    </xf>
    <xf numFmtId="164" fontId="3" fillId="2" borderId="6" xfId="21" applyFont="1" applyFill="1" applyBorder="1">
      <alignment/>
      <protection/>
    </xf>
    <xf numFmtId="164" fontId="6" fillId="0" borderId="0" xfId="21" applyFont="1">
      <alignment/>
      <protection/>
    </xf>
    <xf numFmtId="164" fontId="1" fillId="0" borderId="0" xfId="21" applyFont="1" applyBorder="1">
      <alignment/>
      <protection/>
    </xf>
    <xf numFmtId="164" fontId="4" fillId="2" borderId="0" xfId="0" applyFont="1" applyFill="1" applyAlignment="1">
      <alignment/>
    </xf>
    <xf numFmtId="164" fontId="8" fillId="2" borderId="0" xfId="0" applyFont="1" applyFill="1" applyBorder="1" applyAlignment="1">
      <alignment horizontal="justify"/>
    </xf>
    <xf numFmtId="164" fontId="9" fillId="2" borderId="6" xfId="0" applyFont="1" applyFill="1" applyBorder="1" applyAlignment="1">
      <alignment/>
    </xf>
    <xf numFmtId="164" fontId="3" fillId="2" borderId="6" xfId="21" applyFont="1" applyFill="1" applyBorder="1">
      <alignment/>
      <protection/>
    </xf>
    <xf numFmtId="164" fontId="3" fillId="2" borderId="8" xfId="21" applyFont="1" applyFill="1" applyBorder="1">
      <alignment/>
      <protection/>
    </xf>
    <xf numFmtId="165" fontId="0" fillId="2" borderId="1" xfId="0" applyNumberFormat="1" applyFont="1" applyFill="1" applyBorder="1" applyAlignment="1">
      <alignment/>
    </xf>
    <xf numFmtId="164" fontId="10" fillId="2" borderId="8" xfId="21" applyFont="1" applyFill="1" applyBorder="1">
      <alignment/>
      <protection/>
    </xf>
    <xf numFmtId="164" fontId="0" fillId="2" borderId="0" xfId="0" applyFont="1" applyFill="1" applyBorder="1" applyAlignment="1">
      <alignment/>
    </xf>
    <xf numFmtId="164" fontId="0" fillId="2" borderId="1" xfId="0" applyFont="1" applyFill="1" applyBorder="1" applyAlignment="1">
      <alignment/>
    </xf>
    <xf numFmtId="165" fontId="0" fillId="2" borderId="0" xfId="0" applyNumberFormat="1" applyFont="1" applyFill="1" applyAlignment="1">
      <alignment/>
    </xf>
    <xf numFmtId="164" fontId="11" fillId="2" borderId="8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11" fillId="2" borderId="6" xfId="0" applyFont="1" applyFill="1" applyBorder="1" applyAlignment="1">
      <alignment/>
    </xf>
    <xf numFmtId="164" fontId="10" fillId="2" borderId="6" xfId="21" applyFont="1" applyFill="1" applyBorder="1">
      <alignment/>
      <protection/>
    </xf>
    <xf numFmtId="164" fontId="4" fillId="2" borderId="1" xfId="0" applyFont="1" applyFill="1" applyBorder="1" applyAlignment="1">
      <alignment/>
    </xf>
    <xf numFmtId="164" fontId="7" fillId="2" borderId="0" xfId="0" applyFont="1" applyFill="1" applyAlignment="1">
      <alignment/>
    </xf>
    <xf numFmtId="164" fontId="4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66FFFF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P196"/>
  <sheetViews>
    <sheetView tabSelected="1" zoomScale="133" zoomScaleNormal="133" workbookViewId="0" topLeftCell="A1">
      <selection activeCell="F102" sqref="F102"/>
    </sheetView>
  </sheetViews>
  <sheetFormatPr defaultColWidth="9.140625" defaultRowHeight="12.75"/>
  <cols>
    <col min="1" max="1" width="9.00390625" style="0" customWidth="1"/>
    <col min="2" max="2" width="18.8515625" style="1" customWidth="1"/>
    <col min="3" max="3" width="11.140625" style="2" customWidth="1"/>
    <col min="4" max="4" width="10.00390625" style="2" customWidth="1"/>
    <col min="5" max="5" width="11.140625" style="2" customWidth="1"/>
    <col min="6" max="6" width="10.00390625" style="1" customWidth="1"/>
    <col min="7" max="7" width="11.140625" style="1" customWidth="1"/>
    <col min="8" max="8" width="9.140625" style="1" customWidth="1"/>
    <col min="9" max="9" width="10.7109375" style="1" customWidth="1"/>
    <col min="10" max="198" width="9.140625" style="1" customWidth="1"/>
    <col min="199" max="16384" width="11.57421875" style="0" customWidth="1"/>
  </cols>
  <sheetData>
    <row r="1" spans="2:5" ht="12" customHeight="1">
      <c r="B1"/>
      <c r="C1" s="3"/>
      <c r="D1" s="3"/>
      <c r="E1" s="3"/>
    </row>
    <row r="2" spans="2:5" ht="12.75">
      <c r="B2"/>
      <c r="C2" s="3"/>
      <c r="D2" s="3"/>
      <c r="E2" s="3"/>
    </row>
    <row r="3" spans="2:5" ht="12.75">
      <c r="B3" s="4"/>
      <c r="C3" s="3"/>
      <c r="D3" s="3"/>
      <c r="E3" s="3"/>
    </row>
    <row r="4" spans="2:5" ht="12.75">
      <c r="B4" s="4"/>
      <c r="C4" s="3"/>
      <c r="D4" s="3"/>
      <c r="E4" s="3"/>
    </row>
    <row r="5" spans="2:5" ht="12.75">
      <c r="B5" s="4"/>
      <c r="C5" s="3"/>
      <c r="D5" s="3"/>
      <c r="E5" s="3"/>
    </row>
    <row r="6" spans="2:5" ht="12.75">
      <c r="B6" s="4"/>
      <c r="C6" s="3"/>
      <c r="D6" s="3"/>
      <c r="E6" s="3"/>
    </row>
    <row r="7" spans="2:5" ht="12.75">
      <c r="B7" s="4"/>
      <c r="C7" s="3"/>
      <c r="D7" s="3"/>
      <c r="E7" s="3"/>
    </row>
    <row r="8" spans="2:5" ht="12.75">
      <c r="B8" s="4"/>
      <c r="C8" s="3"/>
      <c r="D8" s="3"/>
      <c r="E8" s="3"/>
    </row>
    <row r="9" spans="2:224" s="5" customFormat="1" ht="12.75">
      <c r="B9" s="6"/>
      <c r="C9" s="7"/>
      <c r="D9" s="7"/>
      <c r="E9" s="7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</row>
    <row r="10" spans="2:224" s="5" customFormat="1" ht="12.75">
      <c r="B10" s="8" t="s">
        <v>0</v>
      </c>
      <c r="C10" s="8"/>
      <c r="D10" s="8"/>
      <c r="E10" s="8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</row>
    <row r="11" spans="2:8" ht="13.5" customHeight="1">
      <c r="B11" s="9" t="s">
        <v>1</v>
      </c>
      <c r="C11" s="10">
        <v>43973</v>
      </c>
      <c r="D11" s="10" t="s">
        <v>2</v>
      </c>
      <c r="E11" s="10">
        <v>44005</v>
      </c>
      <c r="F11" s="11"/>
      <c r="G11" s="11"/>
      <c r="H11" s="11"/>
    </row>
    <row r="12" spans="2:6" ht="13.5" customHeight="1">
      <c r="B12" s="12" t="s">
        <v>3</v>
      </c>
      <c r="C12" s="13">
        <v>8491</v>
      </c>
      <c r="D12" s="13">
        <f>E12-C12</f>
        <v>514</v>
      </c>
      <c r="E12" s="13">
        <v>9005</v>
      </c>
      <c r="F12"/>
    </row>
    <row r="13" spans="2:5" ht="13.5" customHeight="1">
      <c r="B13" s="12" t="s">
        <v>4</v>
      </c>
      <c r="C13" s="13">
        <v>1664</v>
      </c>
      <c r="D13" s="13">
        <f>E13-C13</f>
        <v>473</v>
      </c>
      <c r="E13" s="13">
        <v>2137</v>
      </c>
    </row>
    <row r="14" spans="2:5" ht="13.5" customHeight="1">
      <c r="B14" s="12" t="s">
        <v>5</v>
      </c>
      <c r="C14" s="13">
        <v>88201</v>
      </c>
      <c r="D14" s="13">
        <f>E14-C14</f>
        <v>521</v>
      </c>
      <c r="E14" s="13">
        <v>88722</v>
      </c>
    </row>
    <row r="15" spans="2:224" s="14" customFormat="1" ht="13.5" customHeight="1">
      <c r="B15" s="12" t="s">
        <v>6</v>
      </c>
      <c r="C15" s="15">
        <v>45501</v>
      </c>
      <c r="D15" s="13">
        <f>E15-C15</f>
        <v>721</v>
      </c>
      <c r="E15" s="15">
        <v>46222</v>
      </c>
      <c r="F15"/>
      <c r="G15"/>
      <c r="H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</row>
    <row r="16" spans="2:224" s="14" customFormat="1" ht="13.5" customHeight="1">
      <c r="B16" s="12" t="s">
        <v>7</v>
      </c>
      <c r="C16" s="17">
        <v>55748</v>
      </c>
      <c r="D16" s="13"/>
      <c r="E16" s="17">
        <v>292</v>
      </c>
      <c r="F16" s="1"/>
      <c r="G16" s="1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</row>
    <row r="17" spans="2:5" ht="16.5" customHeight="1">
      <c r="B17" s="12" t="s">
        <v>8</v>
      </c>
      <c r="C17" s="13">
        <v>80772</v>
      </c>
      <c r="D17" s="13">
        <f>E17-C17</f>
        <v>439</v>
      </c>
      <c r="E17" s="13">
        <v>81211</v>
      </c>
    </row>
    <row r="18" spans="2:5" ht="13.5" customHeight="1" hidden="1">
      <c r="B18" s="12" t="s">
        <v>9</v>
      </c>
      <c r="C18" s="13"/>
      <c r="D18" s="13">
        <f>E18-C18</f>
        <v>0</v>
      </c>
      <c r="E18" s="13"/>
    </row>
    <row r="19" spans="2:224" s="14" customFormat="1" ht="13.5" customHeight="1">
      <c r="B19" s="12" t="s">
        <v>10</v>
      </c>
      <c r="C19" s="17">
        <v>1853</v>
      </c>
      <c r="D19" s="13">
        <f>E19-C19</f>
        <v>171</v>
      </c>
      <c r="E19" s="17">
        <v>2024</v>
      </c>
      <c r="F19" s="1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</row>
    <row r="20" spans="2:224" s="14" customFormat="1" ht="13.5" customHeight="1" hidden="1">
      <c r="B20" s="12" t="s">
        <v>11</v>
      </c>
      <c r="C20" s="17"/>
      <c r="D20" s="13">
        <f>E20-C20</f>
        <v>0</v>
      </c>
      <c r="E20" s="17"/>
      <c r="F20" s="1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</row>
    <row r="21" spans="2:224" s="14" customFormat="1" ht="13.5" customHeight="1" hidden="1">
      <c r="B21" s="12" t="s">
        <v>12</v>
      </c>
      <c r="C21" s="17"/>
      <c r="D21" s="13">
        <f>E21-C21</f>
        <v>0</v>
      </c>
      <c r="E21" s="17"/>
      <c r="F21" s="1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</row>
    <row r="22" spans="2:5" ht="13.5" customHeight="1">
      <c r="B22" s="19" t="s">
        <v>13</v>
      </c>
      <c r="C22" s="13">
        <v>42416</v>
      </c>
      <c r="D22" s="13">
        <f>E22-C22</f>
        <v>791</v>
      </c>
      <c r="E22" s="13">
        <v>43207</v>
      </c>
    </row>
    <row r="23" spans="2:224" s="14" customFormat="1" ht="13.5" customHeight="1">
      <c r="B23" s="19" t="s">
        <v>14</v>
      </c>
      <c r="C23" s="17">
        <v>63910</v>
      </c>
      <c r="D23" s="13">
        <f>E23-C23</f>
        <v>666</v>
      </c>
      <c r="E23" s="17">
        <v>64576</v>
      </c>
      <c r="F23" s="1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</row>
    <row r="24" spans="2:7" ht="13.5" customHeight="1" hidden="1">
      <c r="B24" s="12" t="s">
        <v>15</v>
      </c>
      <c r="C24" s="20"/>
      <c r="D24" s="13">
        <f>E24-C24</f>
        <v>0</v>
      </c>
      <c r="E24" s="20"/>
      <c r="G24" s="11"/>
    </row>
    <row r="25" spans="2:5" ht="13.5" customHeight="1">
      <c r="B25" s="12" t="s">
        <v>16</v>
      </c>
      <c r="C25" s="13">
        <v>17482</v>
      </c>
      <c r="D25" s="13">
        <f>E25-C25</f>
        <v>262</v>
      </c>
      <c r="E25" s="13">
        <v>17744</v>
      </c>
    </row>
    <row r="26" spans="2:5" ht="13.5" customHeight="1">
      <c r="B26" s="12" t="s">
        <v>17</v>
      </c>
      <c r="C26" s="13">
        <v>21637</v>
      </c>
      <c r="D26" s="13">
        <f>E26-C26</f>
        <v>778</v>
      </c>
      <c r="E26" s="13">
        <v>22415</v>
      </c>
    </row>
    <row r="27" spans="2:6" ht="13.5" customHeight="1">
      <c r="B27" s="21" t="s">
        <v>18</v>
      </c>
      <c r="C27" s="13">
        <v>26352</v>
      </c>
      <c r="D27" s="13">
        <f>E27-C27</f>
        <v>210</v>
      </c>
      <c r="E27" s="13">
        <v>26562</v>
      </c>
      <c r="F27" s="22"/>
    </row>
    <row r="28" spans="2:224" s="11" customFormat="1" ht="13.5" customHeight="1">
      <c r="B28" s="12" t="s">
        <v>19</v>
      </c>
      <c r="C28" s="20">
        <v>8524</v>
      </c>
      <c r="D28" s="13">
        <f>E28-C28</f>
        <v>962</v>
      </c>
      <c r="E28" s="20">
        <v>9486</v>
      </c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</row>
    <row r="29" spans="2:224" s="14" customFormat="1" ht="13.5" customHeight="1">
      <c r="B29" s="12" t="s">
        <v>20</v>
      </c>
      <c r="C29" s="20">
        <v>3557</v>
      </c>
      <c r="D29" s="13">
        <f>E29-C29</f>
        <v>606</v>
      </c>
      <c r="E29" s="20">
        <v>4163</v>
      </c>
      <c r="F29" s="1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</row>
    <row r="30" spans="2:5" ht="13.5" customHeight="1" hidden="1">
      <c r="B30" s="12" t="s">
        <v>21</v>
      </c>
      <c r="C30" s="13"/>
      <c r="D30" s="13">
        <f>E30-C30</f>
        <v>0</v>
      </c>
      <c r="E30" s="13"/>
    </row>
    <row r="31" spans="2:224" s="14" customFormat="1" ht="13.5" customHeight="1" hidden="1">
      <c r="B31" s="12" t="s">
        <v>22</v>
      </c>
      <c r="C31" s="17"/>
      <c r="D31" s="13">
        <f>E31-C31</f>
        <v>0</v>
      </c>
      <c r="E31" s="17"/>
      <c r="F31" s="1" t="s">
        <v>23</v>
      </c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</row>
    <row r="32" spans="2:6" s="14" customFormat="1" ht="13.5" customHeight="1" hidden="1">
      <c r="B32" s="12" t="s">
        <v>24</v>
      </c>
      <c r="C32" s="17"/>
      <c r="D32" s="13">
        <f>E32-C32</f>
        <v>0</v>
      </c>
      <c r="E32" s="17"/>
      <c r="F32"/>
    </row>
    <row r="33" spans="2:9" s="14" customFormat="1" ht="13.5" customHeight="1">
      <c r="B33" s="12" t="s">
        <v>25</v>
      </c>
      <c r="C33" s="17">
        <v>69264</v>
      </c>
      <c r="D33" s="13"/>
      <c r="E33" s="17">
        <v>66473</v>
      </c>
      <c r="F33" s="1"/>
      <c r="G33" s="11"/>
      <c r="I33" s="17"/>
    </row>
    <row r="34" spans="2:5" ht="13.5" customHeight="1">
      <c r="B34" s="12" t="s">
        <v>26</v>
      </c>
      <c r="C34" s="13">
        <v>6764</v>
      </c>
      <c r="D34" s="13">
        <f>E34-C34</f>
        <v>291</v>
      </c>
      <c r="E34" s="13">
        <v>7055</v>
      </c>
    </row>
    <row r="35" spans="2:5" ht="12.75" customHeight="1" hidden="1">
      <c r="B35" s="12" t="s">
        <v>27</v>
      </c>
      <c r="C35" s="13"/>
      <c r="D35" s="13">
        <f>E35-C35</f>
        <v>0</v>
      </c>
      <c r="E35" s="13"/>
    </row>
    <row r="36" spans="2:5" ht="13.5" customHeight="1" hidden="1">
      <c r="B36" s="12" t="s">
        <v>28</v>
      </c>
      <c r="C36" s="13"/>
      <c r="D36" s="13">
        <f>E36-C36</f>
        <v>0</v>
      </c>
      <c r="E36" s="13"/>
    </row>
    <row r="37" spans="2:224" s="14" customFormat="1" ht="13.5" customHeight="1" hidden="1">
      <c r="B37" s="12" t="s">
        <v>29</v>
      </c>
      <c r="C37" s="17"/>
      <c r="D37" s="13">
        <f>E37-C37</f>
        <v>0</v>
      </c>
      <c r="E37" s="17"/>
      <c r="F37" s="1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</row>
    <row r="38" spans="2:224" s="14" customFormat="1" ht="13.5" customHeight="1">
      <c r="B38" s="12" t="s">
        <v>30</v>
      </c>
      <c r="C38" s="17">
        <v>3537</v>
      </c>
      <c r="D38" s="13">
        <f>E38-C38</f>
        <v>237</v>
      </c>
      <c r="E38" s="17">
        <v>3774</v>
      </c>
      <c r="F38" s="1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</row>
    <row r="39" spans="2:5" ht="13.5" customHeight="1" hidden="1">
      <c r="B39" s="12" t="s">
        <v>31</v>
      </c>
      <c r="C39" s="13"/>
      <c r="D39" s="13">
        <f>E39-C39</f>
        <v>0</v>
      </c>
      <c r="E39" s="13"/>
    </row>
    <row r="40" spans="2:213" s="23" customFormat="1" ht="13.5" customHeight="1" hidden="1">
      <c r="B40" s="24" t="s">
        <v>32</v>
      </c>
      <c r="C40" s="25"/>
      <c r="D40" s="13">
        <f>E40-C40</f>
        <v>0</v>
      </c>
      <c r="E40" s="25"/>
      <c r="F40" s="1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</row>
    <row r="41" spans="2:5" ht="13.5" customHeight="1" hidden="1">
      <c r="B41" s="12" t="s">
        <v>33</v>
      </c>
      <c r="C41" s="20"/>
      <c r="D41" s="13">
        <f>E41-C41</f>
        <v>0</v>
      </c>
      <c r="E41" s="20"/>
    </row>
    <row r="42" spans="2:224" s="14" customFormat="1" ht="13.5" customHeight="1" hidden="1">
      <c r="B42" s="12" t="s">
        <v>34</v>
      </c>
      <c r="C42" s="20"/>
      <c r="D42" s="13">
        <f>E42-C42</f>
        <v>0</v>
      </c>
      <c r="E42" s="20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</row>
    <row r="43" spans="2:5" ht="13.5" customHeight="1" hidden="1">
      <c r="B43" s="12" t="s">
        <v>35</v>
      </c>
      <c r="C43" s="13"/>
      <c r="D43" s="13">
        <f>E43-C43</f>
        <v>0</v>
      </c>
      <c r="E43" s="13"/>
    </row>
    <row r="44" spans="2:5" ht="13.5" customHeight="1" hidden="1">
      <c r="B44" s="12" t="s">
        <v>36</v>
      </c>
      <c r="C44" s="13"/>
      <c r="D44" s="13">
        <f>E44-C44</f>
        <v>0</v>
      </c>
      <c r="E44" s="13"/>
    </row>
    <row r="45" spans="2:224" s="14" customFormat="1" ht="13.5" customHeight="1" hidden="1">
      <c r="B45" s="12" t="s">
        <v>37</v>
      </c>
      <c r="C45" s="17"/>
      <c r="D45" s="13">
        <f>E45-C45</f>
        <v>0</v>
      </c>
      <c r="E45" s="17"/>
      <c r="F45" s="1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</row>
    <row r="46" spans="2:5" ht="13.5" customHeight="1" hidden="1">
      <c r="B46" s="12" t="s">
        <v>38</v>
      </c>
      <c r="C46" s="13"/>
      <c r="D46" s="13">
        <f>E46-C46</f>
        <v>0</v>
      </c>
      <c r="E46" s="13"/>
    </row>
    <row r="47" spans="2:6" s="14" customFormat="1" ht="13.5" customHeight="1" hidden="1">
      <c r="B47" s="12" t="s">
        <v>39</v>
      </c>
      <c r="C47" s="17"/>
      <c r="D47" s="13">
        <f>E47-C47</f>
        <v>0</v>
      </c>
      <c r="E47" s="17"/>
      <c r="F47" s="1"/>
    </row>
    <row r="48" spans="2:6" s="11" customFormat="1" ht="12.75" customHeight="1" hidden="1">
      <c r="B48" s="12" t="s">
        <v>40</v>
      </c>
      <c r="C48" s="20"/>
      <c r="D48" s="13">
        <f>E48-C48</f>
        <v>0</v>
      </c>
      <c r="E48" s="20"/>
      <c r="F48" s="1"/>
    </row>
    <row r="49" spans="2:6" s="14" customFormat="1" ht="13.5" customHeight="1" hidden="1">
      <c r="B49" s="12" t="s">
        <v>41</v>
      </c>
      <c r="C49" s="17"/>
      <c r="D49" s="13">
        <f>E49-C49</f>
        <v>0</v>
      </c>
      <c r="E49" s="17"/>
      <c r="F49" s="1"/>
    </row>
    <row r="50" spans="2:6" s="14" customFormat="1" ht="13.5" customHeight="1" hidden="1">
      <c r="B50" s="12" t="s">
        <v>42</v>
      </c>
      <c r="C50" s="17"/>
      <c r="D50" s="13">
        <f>E50-C50</f>
        <v>0</v>
      </c>
      <c r="E50" s="17"/>
      <c r="F50" s="1"/>
    </row>
    <row r="51" spans="2:6" s="14" customFormat="1" ht="13.5" customHeight="1" hidden="1">
      <c r="B51" s="12" t="s">
        <v>43</v>
      </c>
      <c r="C51" s="17"/>
      <c r="D51" s="13">
        <f>E51-C51</f>
        <v>0</v>
      </c>
      <c r="E51" s="17"/>
      <c r="F51" s="1"/>
    </row>
    <row r="52" spans="2:10" s="14" customFormat="1" ht="13.5" customHeight="1" hidden="1">
      <c r="B52" s="12" t="s">
        <v>44</v>
      </c>
      <c r="C52" s="17"/>
      <c r="D52" s="13">
        <f>E52-C52</f>
        <v>0</v>
      </c>
      <c r="E52" s="17"/>
      <c r="F52" s="1"/>
      <c r="G52" s="27"/>
      <c r="I52" s="27"/>
      <c r="J52" s="27"/>
    </row>
    <row r="53" spans="2:8" s="14" customFormat="1" ht="12.75" customHeight="1" hidden="1">
      <c r="B53" s="12" t="s">
        <v>45</v>
      </c>
      <c r="C53" s="17"/>
      <c r="D53" s="13">
        <f>E53-C53</f>
        <v>0</v>
      </c>
      <c r="E53" s="17"/>
      <c r="F53" s="1"/>
      <c r="H53" s="28"/>
    </row>
    <row r="54" spans="2:7" s="14" customFormat="1" ht="13.5" customHeight="1" hidden="1">
      <c r="B54" s="12" t="s">
        <v>46</v>
      </c>
      <c r="C54" s="17"/>
      <c r="D54" s="13">
        <f>E54-C54</f>
        <v>0</v>
      </c>
      <c r="E54" s="17"/>
      <c r="F54" s="1"/>
      <c r="G54" s="11"/>
    </row>
    <row r="55" spans="2:6" s="14" customFormat="1" ht="13.5" customHeight="1">
      <c r="B55" s="12" t="s">
        <v>47</v>
      </c>
      <c r="C55" s="17">
        <v>3193</v>
      </c>
      <c r="D55" s="13">
        <f>E55-C55</f>
        <v>379</v>
      </c>
      <c r="E55" s="17">
        <v>3572</v>
      </c>
      <c r="F55" s="11"/>
    </row>
    <row r="56" spans="2:6" s="14" customFormat="1" ht="13.5" customHeight="1">
      <c r="B56" s="12" t="s">
        <v>48</v>
      </c>
      <c r="C56" s="17">
        <v>2309</v>
      </c>
      <c r="D56" s="13">
        <f>E56-C56</f>
        <v>260</v>
      </c>
      <c r="E56" s="17">
        <v>2569</v>
      </c>
      <c r="F56" s="29"/>
    </row>
    <row r="57" spans="2:6" s="23" customFormat="1" ht="13.5" customHeight="1">
      <c r="B57" s="24" t="s">
        <v>49</v>
      </c>
      <c r="C57" s="25">
        <v>35234</v>
      </c>
      <c r="D57" s="13">
        <f>E57-C57</f>
        <v>304</v>
      </c>
      <c r="E57" s="25">
        <v>35538</v>
      </c>
      <c r="F57" s="1"/>
    </row>
    <row r="58" spans="2:224" s="14" customFormat="1" ht="12.75" customHeight="1" hidden="1">
      <c r="B58" s="12" t="s">
        <v>50</v>
      </c>
      <c r="C58" s="17"/>
      <c r="D58" s="13">
        <f>E58-C58</f>
        <v>0</v>
      </c>
      <c r="E58" s="17"/>
      <c r="F58" s="1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</row>
    <row r="59" spans="2:5" ht="12.75" customHeight="1" hidden="1">
      <c r="B59" s="12" t="s">
        <v>51</v>
      </c>
      <c r="C59" s="13"/>
      <c r="D59" s="13">
        <f>E59-C59</f>
        <v>0</v>
      </c>
      <c r="E59" s="13"/>
    </row>
    <row r="60" spans="2:5" ht="15.75" customHeight="1" hidden="1">
      <c r="B60" s="12" t="s">
        <v>52</v>
      </c>
      <c r="C60" s="20"/>
      <c r="D60" s="13">
        <f>E60-C60</f>
        <v>0</v>
      </c>
      <c r="E60" s="20"/>
    </row>
    <row r="61" spans="2:5" ht="13.5" customHeight="1" hidden="1">
      <c r="B61" s="12" t="s">
        <v>53</v>
      </c>
      <c r="C61" s="20"/>
      <c r="D61" s="13">
        <f>E61-C61</f>
        <v>0</v>
      </c>
      <c r="E61" s="20"/>
    </row>
    <row r="62" spans="2:224" s="14" customFormat="1" ht="12.75" customHeight="1" hidden="1">
      <c r="B62" s="12" t="s">
        <v>54</v>
      </c>
      <c r="C62" s="13"/>
      <c r="D62" s="13">
        <f>E62-C62</f>
        <v>0</v>
      </c>
      <c r="E62" s="13"/>
      <c r="F62" s="1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</row>
    <row r="63" spans="2:224" s="14" customFormat="1" ht="12.75" customHeight="1" hidden="1">
      <c r="B63" s="12" t="s">
        <v>55</v>
      </c>
      <c r="C63" s="17"/>
      <c r="D63" s="13">
        <f>E63-C63</f>
        <v>0</v>
      </c>
      <c r="E63" s="17"/>
      <c r="F63" s="1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</row>
    <row r="64" spans="2:5" ht="13.5" customHeight="1" hidden="1">
      <c r="B64" s="12" t="s">
        <v>56</v>
      </c>
      <c r="C64" s="13"/>
      <c r="D64" s="13">
        <f>E64-C64</f>
        <v>0</v>
      </c>
      <c r="E64" s="13"/>
    </row>
    <row r="65" spans="2:5" ht="13.5" customHeight="1" hidden="1">
      <c r="B65" s="12" t="s">
        <v>57</v>
      </c>
      <c r="C65" s="13"/>
      <c r="D65" s="13">
        <f>E65-C65</f>
        <v>0</v>
      </c>
      <c r="E65" s="13"/>
    </row>
    <row r="66" spans="2:224" s="11" customFormat="1" ht="12.75" customHeight="1" hidden="1">
      <c r="B66" s="12" t="s">
        <v>58</v>
      </c>
      <c r="C66" s="20"/>
      <c r="D66" s="13">
        <f>E66-C66</f>
        <v>0</v>
      </c>
      <c r="E66" s="20"/>
      <c r="F66" s="1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</row>
    <row r="67" spans="1:5" ht="12.75" customHeight="1" hidden="1">
      <c r="A67" s="30" t="s">
        <v>59</v>
      </c>
      <c r="B67" s="9" t="s">
        <v>60</v>
      </c>
      <c r="C67" s="13"/>
      <c r="D67" s="13">
        <f>E67-C67</f>
        <v>0</v>
      </c>
      <c r="E67" s="13"/>
    </row>
    <row r="68" spans="2:224" s="14" customFormat="1" ht="13.5" customHeight="1" hidden="1">
      <c r="B68" s="21" t="s">
        <v>61</v>
      </c>
      <c r="C68" s="17"/>
      <c r="D68" s="13">
        <f>E68-C68</f>
        <v>0</v>
      </c>
      <c r="E68" s="17"/>
      <c r="F68" s="1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</row>
    <row r="69" spans="2:5" s="14" customFormat="1" ht="13.5" customHeight="1" hidden="1">
      <c r="B69" s="12" t="s">
        <v>62</v>
      </c>
      <c r="C69" s="17"/>
      <c r="D69" s="13">
        <f>E69-C69</f>
        <v>0</v>
      </c>
      <c r="E69" s="17"/>
    </row>
    <row r="70" spans="2:6" ht="13.5" customHeight="1">
      <c r="B70" s="9" t="s">
        <v>63</v>
      </c>
      <c r="C70" s="13">
        <v>1074</v>
      </c>
      <c r="D70" s="13">
        <f>E70-C70</f>
        <v>297</v>
      </c>
      <c r="E70" s="13">
        <v>1371</v>
      </c>
      <c r="F70"/>
    </row>
    <row r="71" spans="2:6" s="14" customFormat="1" ht="13.5" customHeight="1" hidden="1">
      <c r="B71" s="12" t="s">
        <v>64</v>
      </c>
      <c r="C71" s="17"/>
      <c r="D71" s="13">
        <f>E71-C71</f>
        <v>0</v>
      </c>
      <c r="E71" s="17"/>
      <c r="F71" s="1"/>
    </row>
    <row r="72" spans="2:5" ht="13.5" customHeight="1" hidden="1">
      <c r="B72" s="12" t="s">
        <v>65</v>
      </c>
      <c r="C72" s="13"/>
      <c r="D72" s="13">
        <f>E72-C72</f>
        <v>0</v>
      </c>
      <c r="E72" s="13"/>
    </row>
    <row r="73" spans="2:5" ht="13.5" customHeight="1" hidden="1">
      <c r="B73" s="12" t="s">
        <v>66</v>
      </c>
      <c r="C73" s="13"/>
      <c r="D73" s="13">
        <f>E73-C73</f>
        <v>0</v>
      </c>
      <c r="E73" s="13"/>
    </row>
    <row r="74" spans="2:224" s="11" customFormat="1" ht="13.5" customHeight="1">
      <c r="B74" s="12" t="s">
        <v>67</v>
      </c>
      <c r="C74" s="20">
        <v>38850</v>
      </c>
      <c r="D74" s="13">
        <f>E74-C74</f>
        <v>783</v>
      </c>
      <c r="E74" s="20">
        <v>39633</v>
      </c>
      <c r="F74" s="1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</row>
    <row r="75" spans="2:6" s="14" customFormat="1" ht="15.75" customHeight="1">
      <c r="B75" s="12" t="s">
        <v>68</v>
      </c>
      <c r="C75" s="15">
        <v>20940</v>
      </c>
      <c r="D75" s="13">
        <f>E75-C75</f>
        <v>383</v>
      </c>
      <c r="E75" s="15">
        <v>21323</v>
      </c>
      <c r="F75" s="1"/>
    </row>
    <row r="76" spans="2:7" s="14" customFormat="1" ht="17.25" customHeight="1">
      <c r="B76" s="12" t="s">
        <v>69</v>
      </c>
      <c r="C76" s="17">
        <v>29104</v>
      </c>
      <c r="D76" s="13">
        <f>E76-C76</f>
        <v>516</v>
      </c>
      <c r="E76" s="17">
        <v>29620</v>
      </c>
      <c r="F76" s="1"/>
      <c r="G76" s="14" t="s">
        <v>70</v>
      </c>
    </row>
    <row r="77" spans="2:224" s="14" customFormat="1" ht="13.5" customHeight="1">
      <c r="B77" s="12" t="s">
        <v>71</v>
      </c>
      <c r="C77" s="20">
        <v>126900</v>
      </c>
      <c r="D77" s="13">
        <f>E77-C77</f>
        <v>1500</v>
      </c>
      <c r="E77" s="20">
        <v>128400</v>
      </c>
      <c r="F77" s="1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</row>
    <row r="78" spans="2:213" s="14" customFormat="1" ht="13.5" customHeight="1">
      <c r="B78" s="12" t="s">
        <v>72</v>
      </c>
      <c r="C78" s="31">
        <v>6551</v>
      </c>
      <c r="D78" s="13">
        <f>E78-C78</f>
        <v>374</v>
      </c>
      <c r="E78" s="31">
        <v>6925</v>
      </c>
      <c r="F78"/>
      <c r="G78" s="1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</row>
    <row r="79" spans="2:5" ht="13.5" customHeight="1">
      <c r="B79" s="12" t="s">
        <v>73</v>
      </c>
      <c r="C79" s="20">
        <v>3015</v>
      </c>
      <c r="D79" s="13">
        <f>E79-C79</f>
        <v>291</v>
      </c>
      <c r="E79" s="20">
        <v>3306</v>
      </c>
    </row>
    <row r="80" spans="2:5" ht="13.5" customHeight="1">
      <c r="B80" s="12" t="s">
        <v>74</v>
      </c>
      <c r="C80" s="13">
        <v>4945</v>
      </c>
      <c r="D80" s="13">
        <f>E80-C80</f>
        <v>427</v>
      </c>
      <c r="E80" s="13">
        <v>5372</v>
      </c>
    </row>
    <row r="81" spans="2:5" ht="13.5" customHeight="1" hidden="1">
      <c r="B81" s="12" t="s">
        <v>75</v>
      </c>
      <c r="C81" s="13"/>
      <c r="D81" s="13">
        <f>E81-C81</f>
        <v>0</v>
      </c>
      <c r="E81" s="13"/>
    </row>
    <row r="82" spans="2:5" ht="12.75" customHeight="1" hidden="1">
      <c r="B82" s="32" t="s">
        <v>76</v>
      </c>
      <c r="C82" s="33"/>
      <c r="D82" s="13">
        <f>E82-C82</f>
        <v>0</v>
      </c>
      <c r="E82" s="33"/>
    </row>
    <row r="83" spans="2:5" ht="13.5" customHeight="1" hidden="1">
      <c r="B83" s="32" t="s">
        <v>77</v>
      </c>
      <c r="C83" s="13"/>
      <c r="D83" s="13">
        <f>E83-C83</f>
        <v>0</v>
      </c>
      <c r="E83" s="13"/>
    </row>
    <row r="84" spans="2:213" s="14" customFormat="1" ht="13.5" customHeight="1" hidden="1">
      <c r="B84" s="12" t="s">
        <v>78</v>
      </c>
      <c r="C84" s="17"/>
      <c r="D84" s="13">
        <f>E84-C84</f>
        <v>0</v>
      </c>
      <c r="E84" s="17"/>
      <c r="F84" s="1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</row>
    <row r="85" spans="2:224" s="14" customFormat="1" ht="13.5" customHeight="1">
      <c r="B85" s="21" t="s">
        <v>79</v>
      </c>
      <c r="C85" s="20">
        <v>10907</v>
      </c>
      <c r="D85" s="13">
        <f>E85-C85</f>
        <v>308</v>
      </c>
      <c r="E85" s="20">
        <v>11215</v>
      </c>
      <c r="F85" s="1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</row>
    <row r="86" spans="2:5" ht="12.75">
      <c r="B86" s="13" t="s">
        <v>80</v>
      </c>
      <c r="C86" s="13">
        <v>99577</v>
      </c>
      <c r="D86" s="13">
        <f>E86-C86</f>
        <v>1307</v>
      </c>
      <c r="E86" s="13">
        <v>100884</v>
      </c>
    </row>
    <row r="87" spans="2:5" ht="12.75">
      <c r="B87" s="13" t="s">
        <v>81</v>
      </c>
      <c r="C87" s="13">
        <v>26477</v>
      </c>
      <c r="D87" s="13">
        <f>E87-C87</f>
        <v>369</v>
      </c>
      <c r="E87" s="13">
        <v>26846</v>
      </c>
    </row>
    <row r="88" spans="2:224" s="14" customFormat="1" ht="13.5" customHeight="1">
      <c r="B88" s="12" t="s">
        <v>82</v>
      </c>
      <c r="C88" s="20">
        <v>50400</v>
      </c>
      <c r="D88" s="13">
        <f>E88-C88</f>
        <v>590</v>
      </c>
      <c r="E88" s="20">
        <v>50990</v>
      </c>
      <c r="F88" s="1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</row>
    <row r="89" spans="2:5" ht="13.5" customHeight="1">
      <c r="B89" s="12" t="s">
        <v>83</v>
      </c>
      <c r="C89" s="13">
        <v>24749</v>
      </c>
      <c r="D89" s="13">
        <f>E89-C89</f>
        <v>387</v>
      </c>
      <c r="E89" s="13">
        <v>25136</v>
      </c>
    </row>
    <row r="90" spans="2:5" ht="13.5" customHeight="1">
      <c r="B90" s="12" t="s">
        <v>84</v>
      </c>
      <c r="C90" s="13">
        <v>4909</v>
      </c>
      <c r="D90" s="13">
        <f>E90-C90</f>
        <v>791</v>
      </c>
      <c r="E90" s="13">
        <v>5700</v>
      </c>
    </row>
    <row r="91" spans="2:5" ht="13.5" customHeight="1">
      <c r="B91" s="34" t="s">
        <v>85</v>
      </c>
      <c r="C91" s="13">
        <v>54859</v>
      </c>
      <c r="D91" s="13">
        <f>E91-C91</f>
        <v>661</v>
      </c>
      <c r="E91" s="13">
        <v>55520</v>
      </c>
    </row>
    <row r="92" spans="2:5" ht="12.75" customHeight="1" hidden="1">
      <c r="B92" s="34" t="s">
        <v>86</v>
      </c>
      <c r="C92" s="15"/>
      <c r="D92" s="13">
        <f>E92-C92</f>
        <v>0</v>
      </c>
      <c r="E92" s="15"/>
    </row>
    <row r="93" spans="2:213" s="14" customFormat="1" ht="13.5" customHeight="1" hidden="1">
      <c r="B93" s="34" t="s">
        <v>87</v>
      </c>
      <c r="C93" s="13"/>
      <c r="D93" s="13">
        <f>E93-C93</f>
        <v>0</v>
      </c>
      <c r="E93" s="13"/>
      <c r="F93" s="1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</row>
    <row r="94" spans="2:6" s="14" customFormat="1" ht="13.5" customHeight="1" hidden="1">
      <c r="B94" s="34" t="s">
        <v>88</v>
      </c>
      <c r="C94" s="17"/>
      <c r="D94" s="13">
        <f>E94-C94</f>
        <v>0</v>
      </c>
      <c r="E94" s="17"/>
      <c r="F94" s="1"/>
    </row>
    <row r="95" spans="2:5" ht="13.5" customHeight="1">
      <c r="B95" s="12" t="s">
        <v>89</v>
      </c>
      <c r="C95" s="13">
        <v>8448</v>
      </c>
      <c r="D95" s="13">
        <f>E95-C95</f>
        <v>571</v>
      </c>
      <c r="E95" s="13">
        <v>9019</v>
      </c>
    </row>
    <row r="96" spans="2:11" ht="13.5" customHeight="1">
      <c r="B96" s="12" t="s">
        <v>90</v>
      </c>
      <c r="C96" s="13">
        <v>83855</v>
      </c>
      <c r="D96" s="13">
        <f>E96-C96</f>
        <v>1295</v>
      </c>
      <c r="E96" s="13">
        <v>85150</v>
      </c>
      <c r="F96"/>
      <c r="G96" s="35"/>
      <c r="H96" s="14"/>
      <c r="I96" s="14"/>
      <c r="J96" s="14"/>
      <c r="K96" s="14"/>
    </row>
    <row r="97" spans="2:224" s="14" customFormat="1" ht="13.5" customHeight="1">
      <c r="B97" s="12" t="s">
        <v>91</v>
      </c>
      <c r="C97" s="17">
        <v>533</v>
      </c>
      <c r="D97" s="13">
        <f>E97-C97</f>
        <v>69</v>
      </c>
      <c r="E97" s="17">
        <v>602</v>
      </c>
      <c r="F97" s="1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</row>
    <row r="98" spans="2:5" ht="13.5" customHeight="1">
      <c r="B98" s="12" t="s">
        <v>92</v>
      </c>
      <c r="C98" s="13">
        <v>20575</v>
      </c>
      <c r="D98" s="13">
        <f>E98-C98</f>
        <v>385</v>
      </c>
      <c r="E98" s="13">
        <v>20960</v>
      </c>
    </row>
    <row r="99" spans="2:213" s="14" customFormat="1" ht="13.5" customHeight="1" hidden="1">
      <c r="B99" s="21" t="s">
        <v>93</v>
      </c>
      <c r="C99" s="17"/>
      <c r="D99" s="13">
        <f>E99-C99</f>
        <v>0</v>
      </c>
      <c r="E99" s="17"/>
      <c r="F99" s="1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</row>
    <row r="100" spans="2:213" s="23" customFormat="1" ht="13.5" customHeight="1">
      <c r="B100" s="36" t="s">
        <v>94</v>
      </c>
      <c r="C100" s="15">
        <v>90657</v>
      </c>
      <c r="D100" s="13">
        <v>495</v>
      </c>
      <c r="E100" s="15"/>
      <c r="F100"/>
      <c r="G100" s="37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</row>
    <row r="101" spans="2:172" ht="13.5" customHeight="1">
      <c r="B101" s="38"/>
      <c r="C101" s="39"/>
      <c r="D101" s="39"/>
      <c r="E101" s="39"/>
      <c r="FP101"/>
    </row>
    <row r="102" spans="2:172" ht="13.5" customHeight="1">
      <c r="B102" s="40"/>
      <c r="C102"/>
      <c r="D102" s="40"/>
      <c r="E102" s="40"/>
      <c r="FP102"/>
    </row>
    <row r="103" spans="2:5" ht="21" customHeight="1">
      <c r="B103"/>
      <c r="C103" s="39"/>
      <c r="D103" s="39"/>
      <c r="E103" s="39"/>
    </row>
    <row r="104" spans="2:5" ht="12.75">
      <c r="B104" s="41"/>
      <c r="C104" s="3"/>
      <c r="D104" s="3"/>
      <c r="E104" s="3"/>
    </row>
    <row r="105" spans="2:198" ht="12.7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</row>
    <row r="106" spans="3:5" ht="12.75">
      <c r="C106" s="3"/>
      <c r="D106" s="3"/>
      <c r="E106" s="3"/>
    </row>
    <row r="107" spans="3:5" ht="12.75">
      <c r="C107" s="3"/>
      <c r="D107" s="3"/>
      <c r="E107" s="3"/>
    </row>
    <row r="108" spans="3:5" ht="12.75">
      <c r="C108" s="3"/>
      <c r="D108" s="3"/>
      <c r="E108" s="3"/>
    </row>
    <row r="109" spans="3:5" ht="12.75">
      <c r="C109" s="3"/>
      <c r="D109" s="3"/>
      <c r="E109" s="3"/>
    </row>
    <row r="110" spans="3:5" ht="12.75">
      <c r="C110" s="3"/>
      <c r="D110" s="3"/>
      <c r="E110" s="3"/>
    </row>
    <row r="111" spans="3:5" ht="12.75">
      <c r="C111" s="3"/>
      <c r="D111" s="3"/>
      <c r="E111" s="3"/>
    </row>
    <row r="112" spans="3:5" ht="12.75">
      <c r="C112" s="3"/>
      <c r="D112" s="3"/>
      <c r="E112" s="3"/>
    </row>
    <row r="113" spans="3:5" ht="12.75">
      <c r="C113" s="3"/>
      <c r="D113" s="3"/>
      <c r="E113" s="3"/>
    </row>
    <row r="114" spans="3:5" ht="12.75">
      <c r="C114" s="3"/>
      <c r="D114" s="3"/>
      <c r="E114" s="3"/>
    </row>
    <row r="115" spans="3:5" ht="12.75">
      <c r="C115" s="3"/>
      <c r="D115" s="3"/>
      <c r="E115" s="3"/>
    </row>
    <row r="116" spans="3:5" ht="12.75">
      <c r="C116" s="3"/>
      <c r="D116" s="3"/>
      <c r="E116" s="3"/>
    </row>
    <row r="117" spans="3:5" ht="12.75">
      <c r="C117" s="3"/>
      <c r="D117" s="3"/>
      <c r="E117" s="3"/>
    </row>
    <row r="118" spans="3:5" ht="12.75">
      <c r="C118" s="3"/>
      <c r="D118" s="3"/>
      <c r="E118" s="3"/>
    </row>
    <row r="119" spans="3:5" ht="12.75">
      <c r="C119" s="3"/>
      <c r="D119" s="3"/>
      <c r="E119" s="3"/>
    </row>
    <row r="120" spans="3:5" ht="12.75">
      <c r="C120" s="3"/>
      <c r="D120" s="3"/>
      <c r="E120" s="3"/>
    </row>
    <row r="121" spans="3:5" ht="12.75">
      <c r="C121" s="3"/>
      <c r="D121" s="3"/>
      <c r="E121" s="3"/>
    </row>
    <row r="122" spans="3:5" ht="12.75">
      <c r="C122" s="3"/>
      <c r="D122" s="3"/>
      <c r="E122" s="3"/>
    </row>
    <row r="123" spans="3:5" ht="12.75">
      <c r="C123" s="3"/>
      <c r="D123" s="3"/>
      <c r="E123" s="3"/>
    </row>
    <row r="124" spans="3:5" ht="12.75">
      <c r="C124" s="3"/>
      <c r="D124" s="3"/>
      <c r="E124" s="3"/>
    </row>
    <row r="125" spans="3:5" ht="12.75">
      <c r="C125" s="3"/>
      <c r="D125" s="3"/>
      <c r="E125" s="3"/>
    </row>
    <row r="126" spans="3:5" ht="12.75">
      <c r="C126" s="3"/>
      <c r="D126" s="3"/>
      <c r="E126" s="3"/>
    </row>
    <row r="127" spans="3:5" ht="12.75">
      <c r="C127" s="3"/>
      <c r="D127" s="3"/>
      <c r="E127" s="3"/>
    </row>
    <row r="128" spans="3:5" ht="12.75">
      <c r="C128" s="3"/>
      <c r="D128" s="3"/>
      <c r="E128" s="3"/>
    </row>
    <row r="129" spans="3:5" ht="12.75">
      <c r="C129" s="3"/>
      <c r="D129" s="3"/>
      <c r="E129" s="3"/>
    </row>
    <row r="130" spans="3:5" ht="12.75">
      <c r="C130" s="3"/>
      <c r="D130" s="3"/>
      <c r="E130" s="3"/>
    </row>
    <row r="131" spans="3:5" ht="12.75">
      <c r="C131" s="3"/>
      <c r="D131" s="3"/>
      <c r="E131" s="3"/>
    </row>
    <row r="132" spans="3:5" ht="12.75">
      <c r="C132" s="3"/>
      <c r="D132" s="3"/>
      <c r="E132" s="3"/>
    </row>
    <row r="133" spans="3:5" ht="12.75">
      <c r="C133" s="3"/>
      <c r="D133" s="3"/>
      <c r="E133" s="3"/>
    </row>
    <row r="134" spans="3:5" ht="12.75">
      <c r="C134" s="3"/>
      <c r="D134" s="3"/>
      <c r="E134" s="3"/>
    </row>
    <row r="135" spans="3:5" ht="12.75">
      <c r="C135" s="3"/>
      <c r="D135" s="3"/>
      <c r="E135" s="3"/>
    </row>
    <row r="136" spans="3:5" ht="12.75">
      <c r="C136" s="3"/>
      <c r="D136" s="3"/>
      <c r="E136" s="3"/>
    </row>
    <row r="137" spans="3:5" ht="12.75">
      <c r="C137" s="3"/>
      <c r="D137" s="3"/>
      <c r="E137" s="3"/>
    </row>
    <row r="138" spans="3:5" ht="12.75">
      <c r="C138" s="3"/>
      <c r="D138" s="3"/>
      <c r="E138" s="3"/>
    </row>
    <row r="139" spans="3:5" ht="12.75">
      <c r="C139" s="3"/>
      <c r="D139" s="3"/>
      <c r="E139" s="3"/>
    </row>
    <row r="140" spans="3:5" ht="12.75">
      <c r="C140" s="3"/>
      <c r="D140" s="3"/>
      <c r="E140" s="3"/>
    </row>
    <row r="141" spans="3:5" ht="12.75">
      <c r="C141" s="3"/>
      <c r="D141" s="3"/>
      <c r="E141" s="3"/>
    </row>
    <row r="142" spans="3:5" ht="12.75">
      <c r="C142" s="3"/>
      <c r="D142" s="3"/>
      <c r="E142" s="3"/>
    </row>
    <row r="143" spans="3:5" ht="12.75">
      <c r="C143" s="3"/>
      <c r="D143" s="3"/>
      <c r="E143" s="3"/>
    </row>
    <row r="144" spans="3:5" ht="12.75">
      <c r="C144" s="3"/>
      <c r="D144" s="3"/>
      <c r="E144" s="3"/>
    </row>
    <row r="145" spans="3:5" ht="12.75">
      <c r="C145" s="3"/>
      <c r="D145" s="3"/>
      <c r="E145" s="3"/>
    </row>
    <row r="146" spans="3:5" ht="12.75">
      <c r="C146" s="3"/>
      <c r="D146" s="3"/>
      <c r="E146" s="3"/>
    </row>
    <row r="147" spans="3:5" ht="12.75">
      <c r="C147" s="3"/>
      <c r="D147" s="3"/>
      <c r="E147" s="3"/>
    </row>
    <row r="148" spans="3:5" ht="12.75">
      <c r="C148" s="3"/>
      <c r="D148" s="3"/>
      <c r="E148" s="3"/>
    </row>
    <row r="149" spans="3:5" ht="12.75">
      <c r="C149" s="3"/>
      <c r="D149" s="3"/>
      <c r="E149" s="3"/>
    </row>
    <row r="150" spans="3:5" ht="12.75">
      <c r="C150" s="3"/>
      <c r="D150" s="3"/>
      <c r="E150" s="3"/>
    </row>
    <row r="151" spans="3:5" ht="12.75">
      <c r="C151" s="3"/>
      <c r="D151" s="3"/>
      <c r="E151" s="3"/>
    </row>
    <row r="152" spans="3:5" ht="12.75">
      <c r="C152" s="3"/>
      <c r="D152" s="3"/>
      <c r="E152" s="3"/>
    </row>
    <row r="153" spans="3:5" ht="12.75">
      <c r="C153" s="3"/>
      <c r="D153" s="3"/>
      <c r="E153" s="3"/>
    </row>
    <row r="154" spans="3:5" ht="12.75">
      <c r="C154" s="3"/>
      <c r="D154" s="3"/>
      <c r="E154" s="3"/>
    </row>
    <row r="155" spans="3:5" ht="12.75">
      <c r="C155" s="3"/>
      <c r="D155" s="3"/>
      <c r="E155" s="3"/>
    </row>
    <row r="156" spans="3:5" ht="12.75">
      <c r="C156" s="3"/>
      <c r="D156" s="3"/>
      <c r="E156" s="3"/>
    </row>
    <row r="157" spans="3:5" ht="12.75">
      <c r="C157" s="3"/>
      <c r="D157" s="3"/>
      <c r="E157" s="3"/>
    </row>
    <row r="158" spans="3:5" ht="12.75">
      <c r="C158" s="3"/>
      <c r="D158" s="3"/>
      <c r="E158" s="3"/>
    </row>
    <row r="159" spans="3:5" ht="12.75">
      <c r="C159" s="3"/>
      <c r="D159" s="3"/>
      <c r="E159" s="3"/>
    </row>
    <row r="160" spans="3:5" ht="12.75">
      <c r="C160" s="3"/>
      <c r="D160" s="3"/>
      <c r="E160" s="3"/>
    </row>
    <row r="161" spans="3:5" ht="12.75">
      <c r="C161" s="3"/>
      <c r="D161" s="3"/>
      <c r="E161" s="3"/>
    </row>
    <row r="162" spans="3:5" ht="12.75">
      <c r="C162" s="3"/>
      <c r="D162" s="3"/>
      <c r="E162" s="3"/>
    </row>
    <row r="163" spans="3:5" ht="12.75">
      <c r="C163" s="3"/>
      <c r="D163" s="3"/>
      <c r="E163" s="3"/>
    </row>
    <row r="164" spans="3:5" ht="12.75">
      <c r="C164" s="3"/>
      <c r="D164" s="3"/>
      <c r="E164" s="3"/>
    </row>
    <row r="165" spans="3:5" ht="12.75">
      <c r="C165" s="3"/>
      <c r="D165" s="3"/>
      <c r="E165" s="3"/>
    </row>
    <row r="166" spans="3:5" ht="12.75">
      <c r="C166" s="3"/>
      <c r="D166" s="3"/>
      <c r="E166" s="3"/>
    </row>
    <row r="167" spans="3:5" ht="12.75">
      <c r="C167" s="3"/>
      <c r="D167" s="3"/>
      <c r="E167" s="3"/>
    </row>
    <row r="168" spans="3:5" ht="12.75">
      <c r="C168" s="3"/>
      <c r="D168" s="3"/>
      <c r="E168" s="3"/>
    </row>
    <row r="169" spans="3:5" ht="12.75">
      <c r="C169" s="3"/>
      <c r="D169" s="3"/>
      <c r="E169" s="3"/>
    </row>
    <row r="170" spans="3:5" ht="12.75">
      <c r="C170" s="3"/>
      <c r="D170" s="3"/>
      <c r="E170" s="3"/>
    </row>
    <row r="171" spans="3:5" ht="12.75">
      <c r="C171" s="3"/>
      <c r="D171" s="3"/>
      <c r="E171" s="3"/>
    </row>
    <row r="172" spans="3:5" ht="12.75">
      <c r="C172" s="3"/>
      <c r="D172" s="3"/>
      <c r="E172" s="3"/>
    </row>
    <row r="173" spans="3:5" ht="12.75">
      <c r="C173" s="3"/>
      <c r="D173" s="3"/>
      <c r="E173" s="3"/>
    </row>
    <row r="174" spans="3:5" ht="12.75">
      <c r="C174" s="3"/>
      <c r="D174" s="3"/>
      <c r="E174" s="3"/>
    </row>
    <row r="175" spans="3:5" ht="12.75">
      <c r="C175" s="3"/>
      <c r="D175" s="3"/>
      <c r="E175" s="3"/>
    </row>
    <row r="176" spans="3:5" ht="12.75">
      <c r="C176" s="3"/>
      <c r="D176" s="3"/>
      <c r="E176" s="3"/>
    </row>
    <row r="177" spans="3:5" ht="12.75">
      <c r="C177" s="3"/>
      <c r="D177" s="3"/>
      <c r="E177" s="3"/>
    </row>
    <row r="178" spans="3:5" ht="12.75">
      <c r="C178" s="3"/>
      <c r="D178" s="3"/>
      <c r="E178" s="3"/>
    </row>
    <row r="179" spans="3:5" ht="12.75">
      <c r="C179" s="3"/>
      <c r="D179" s="3"/>
      <c r="E179" s="3"/>
    </row>
    <row r="180" spans="3:5" ht="12.75">
      <c r="C180" s="3"/>
      <c r="D180" s="3"/>
      <c r="E180" s="3"/>
    </row>
    <row r="181" spans="3:5" ht="12.75">
      <c r="C181" s="3"/>
      <c r="D181" s="3"/>
      <c r="E181" s="3"/>
    </row>
    <row r="182" spans="3:5" ht="12.75">
      <c r="C182" s="3"/>
      <c r="D182" s="3"/>
      <c r="E182" s="3"/>
    </row>
    <row r="183" spans="3:5" ht="12.75">
      <c r="C183" s="3"/>
      <c r="D183" s="3"/>
      <c r="E183" s="3"/>
    </row>
    <row r="184" spans="3:5" ht="12.75">
      <c r="C184" s="3"/>
      <c r="D184" s="3"/>
      <c r="E184" s="3"/>
    </row>
    <row r="185" spans="3:5" ht="12.75">
      <c r="C185" s="3"/>
      <c r="D185" s="3"/>
      <c r="E185" s="3"/>
    </row>
    <row r="186" spans="3:5" ht="12.75">
      <c r="C186" s="3"/>
      <c r="D186" s="3"/>
      <c r="E186" s="3"/>
    </row>
    <row r="187" spans="3:5" ht="12.75">
      <c r="C187" s="3"/>
      <c r="D187" s="3"/>
      <c r="E187" s="3"/>
    </row>
    <row r="188" spans="3:5" ht="12.75">
      <c r="C188" s="3"/>
      <c r="D188" s="3"/>
      <c r="E188" s="3"/>
    </row>
    <row r="189" spans="3:5" ht="12.75">
      <c r="C189" s="3"/>
      <c r="D189" s="3"/>
      <c r="E189" s="3"/>
    </row>
    <row r="190" spans="3:5" ht="12.75">
      <c r="C190" s="3"/>
      <c r="D190" s="3"/>
      <c r="E190" s="3"/>
    </row>
    <row r="191" spans="3:5" ht="12.75">
      <c r="C191" s="3"/>
      <c r="D191" s="3"/>
      <c r="E191" s="3"/>
    </row>
    <row r="192" spans="3:5" ht="12.75">
      <c r="C192" s="3"/>
      <c r="D192" s="3"/>
      <c r="E192" s="3"/>
    </row>
    <row r="193" spans="3:5" ht="12.75">
      <c r="C193" s="3"/>
      <c r="D193" s="3"/>
      <c r="E193" s="3"/>
    </row>
    <row r="194" spans="3:5" ht="12.75">
      <c r="C194" s="3"/>
      <c r="D194" s="3"/>
      <c r="E194" s="3"/>
    </row>
    <row r="195" spans="3:5" ht="12.75">
      <c r="C195" s="3"/>
      <c r="D195" s="3"/>
      <c r="E195" s="3"/>
    </row>
    <row r="196" spans="3:5" ht="12.75">
      <c r="C196" s="3"/>
      <c r="D196" s="3"/>
      <c r="E196" s="3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34"/>
  <sheetViews>
    <sheetView zoomScale="133" zoomScaleNormal="133" workbookViewId="0" topLeftCell="A1">
      <selection activeCell="I24" sqref="I24"/>
    </sheetView>
  </sheetViews>
  <sheetFormatPr defaultColWidth="9.140625" defaultRowHeight="12.75"/>
  <cols>
    <col min="1" max="1" width="9.28125" style="1" customWidth="1"/>
    <col min="2" max="2" width="20.8515625" style="1" customWidth="1"/>
    <col min="3" max="3" width="10.8515625" style="1" customWidth="1"/>
    <col min="4" max="4" width="10.7109375" style="1" customWidth="1"/>
    <col min="5" max="5" width="12.8515625" style="1" customWidth="1"/>
    <col min="6" max="182" width="9.28125" style="1" customWidth="1"/>
    <col min="183" max="16384" width="11.57421875" style="0" customWidth="1"/>
  </cols>
  <sheetData>
    <row r="1" ht="12.75">
      <c r="B1" s="5"/>
    </row>
    <row r="2" ht="13.5" customHeight="1">
      <c r="B2" s="5" t="s">
        <v>95</v>
      </c>
    </row>
    <row r="3" ht="13.5" customHeight="1">
      <c r="B3" s="5" t="s">
        <v>96</v>
      </c>
    </row>
    <row r="4" spans="2:184" ht="16.5" customHeight="1">
      <c r="B4" s="42" t="s">
        <v>1</v>
      </c>
      <c r="C4" s="10">
        <v>43973</v>
      </c>
      <c r="D4" s="10" t="s">
        <v>2</v>
      </c>
      <c r="E4" s="10">
        <v>44005</v>
      </c>
      <c r="GA4" s="1"/>
      <c r="GB4" s="1"/>
    </row>
    <row r="5" spans="1:5" s="14" customFormat="1" ht="16.5" customHeight="1">
      <c r="A5">
        <v>4</v>
      </c>
      <c r="B5" s="43" t="s">
        <v>20</v>
      </c>
      <c r="C5" s="17">
        <v>326.425</v>
      </c>
      <c r="D5" s="2">
        <f>E5-C5</f>
        <v>0</v>
      </c>
      <c r="E5" s="17">
        <v>326.425</v>
      </c>
    </row>
    <row r="6" spans="1:184" ht="16.5" customHeight="1">
      <c r="A6">
        <v>5</v>
      </c>
      <c r="B6" s="44" t="s">
        <v>6</v>
      </c>
      <c r="C6" s="2">
        <v>6900.279</v>
      </c>
      <c r="D6" s="2">
        <f>E6-C6</f>
        <v>22.860999999999876</v>
      </c>
      <c r="E6" s="2">
        <v>6923.14</v>
      </c>
      <c r="GA6" s="1"/>
      <c r="GB6" s="1"/>
    </row>
    <row r="7" spans="1:184" ht="16.5" customHeight="1">
      <c r="A7">
        <v>6</v>
      </c>
      <c r="B7" s="44" t="s">
        <v>74</v>
      </c>
      <c r="C7" s="2">
        <v>3232.851</v>
      </c>
      <c r="D7" s="2">
        <f>E7-C7</f>
        <v>0</v>
      </c>
      <c r="E7" s="2">
        <v>3232.851</v>
      </c>
      <c r="GA7" s="1"/>
      <c r="GB7" s="1"/>
    </row>
    <row r="8" spans="1:214" s="14" customFormat="1" ht="16.5" customHeight="1">
      <c r="A8" s="18">
        <v>7</v>
      </c>
      <c r="B8" s="45" t="s">
        <v>3</v>
      </c>
      <c r="C8" s="17">
        <v>2882.182</v>
      </c>
      <c r="D8" s="2">
        <f>E8-C8</f>
        <v>0</v>
      </c>
      <c r="E8" s="17">
        <v>2882.182</v>
      </c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</row>
    <row r="9" spans="1:184" ht="16.5" customHeight="1">
      <c r="A9">
        <v>8</v>
      </c>
      <c r="B9" s="42" t="s">
        <v>4</v>
      </c>
      <c r="C9" s="2">
        <v>318.499</v>
      </c>
      <c r="D9" s="2">
        <f>E9-C9</f>
        <v>0</v>
      </c>
      <c r="E9" s="2">
        <v>318.499</v>
      </c>
      <c r="GA9" s="1"/>
      <c r="GB9" s="1"/>
    </row>
    <row r="10" spans="1:186" s="11" customFormat="1" ht="16.5" customHeight="1">
      <c r="A10" s="18">
        <v>9</v>
      </c>
      <c r="B10" s="43" t="s">
        <v>30</v>
      </c>
      <c r="C10" s="20">
        <v>1764.46</v>
      </c>
      <c r="D10" s="2">
        <f>E10-C10</f>
        <v>13.420000000000073</v>
      </c>
      <c r="E10" s="20">
        <v>1777.88</v>
      </c>
      <c r="GC10" s="18"/>
      <c r="GD10" s="18"/>
    </row>
    <row r="11" spans="1:184" ht="16.5" customHeight="1">
      <c r="A11">
        <v>12</v>
      </c>
      <c r="B11" s="44" t="s">
        <v>89</v>
      </c>
      <c r="C11" s="2">
        <v>4947.377</v>
      </c>
      <c r="D11" s="2">
        <f>E11-C11</f>
        <v>17.838999999999942</v>
      </c>
      <c r="E11" s="2">
        <v>4965.216</v>
      </c>
      <c r="GA11" s="1"/>
      <c r="GB11" s="1"/>
    </row>
    <row r="12" spans="1:184" ht="16.5" customHeight="1">
      <c r="A12">
        <v>13</v>
      </c>
      <c r="B12" s="44" t="s">
        <v>90</v>
      </c>
      <c r="C12" s="2">
        <v>13632.02</v>
      </c>
      <c r="D12" s="2">
        <f>E12-C12</f>
        <v>48.88299999999981</v>
      </c>
      <c r="E12" s="2">
        <v>13680.903</v>
      </c>
      <c r="GA12" s="1"/>
      <c r="GB12" s="1"/>
    </row>
    <row r="13" spans="1:5" s="14" customFormat="1" ht="16.5" customHeight="1">
      <c r="A13">
        <v>14</v>
      </c>
      <c r="B13" s="45" t="s">
        <v>8</v>
      </c>
      <c r="C13" s="17">
        <v>4114.98</v>
      </c>
      <c r="D13" s="2">
        <f>E13-C13</f>
        <v>13.525000000000546</v>
      </c>
      <c r="E13" s="17">
        <v>4128.505</v>
      </c>
    </row>
    <row r="14" spans="1:184" ht="16.5" customHeight="1">
      <c r="A14">
        <v>15</v>
      </c>
      <c r="B14" s="44" t="s">
        <v>82</v>
      </c>
      <c r="C14" s="2">
        <v>2896.642</v>
      </c>
      <c r="D14" s="2">
        <f>E14-C14</f>
        <v>0</v>
      </c>
      <c r="E14" s="2">
        <v>2896.642</v>
      </c>
      <c r="GA14" s="1"/>
      <c r="GB14" s="1"/>
    </row>
    <row r="15" spans="1:184" ht="16.5" customHeight="1">
      <c r="A15">
        <v>16</v>
      </c>
      <c r="B15" s="44" t="s">
        <v>13</v>
      </c>
      <c r="C15" s="2">
        <v>3218.861</v>
      </c>
      <c r="D15" s="2">
        <f>E15-C15</f>
        <v>0</v>
      </c>
      <c r="E15" s="2">
        <v>3218.861</v>
      </c>
      <c r="GA15" s="1"/>
      <c r="GB15" s="1"/>
    </row>
    <row r="16" spans="1:184" ht="16.5" customHeight="1">
      <c r="A16">
        <v>17</v>
      </c>
      <c r="B16" s="44" t="s">
        <v>14</v>
      </c>
      <c r="C16" s="2">
        <v>6254.434</v>
      </c>
      <c r="D16" s="2">
        <f>E16-C16</f>
        <v>23.192000000000007</v>
      </c>
      <c r="E16" s="2">
        <v>6277.626</v>
      </c>
      <c r="GA16" s="1"/>
      <c r="GB16" s="1"/>
    </row>
    <row r="17" spans="1:184" ht="16.5" customHeight="1">
      <c r="A17">
        <v>19</v>
      </c>
      <c r="B17" s="44" t="s">
        <v>17</v>
      </c>
      <c r="C17" s="2">
        <v>5249.409</v>
      </c>
      <c r="D17" s="2">
        <f>E17-C17</f>
        <v>0</v>
      </c>
      <c r="E17" s="2">
        <v>5249.409</v>
      </c>
      <c r="GA17" s="1"/>
      <c r="GB17" s="1"/>
    </row>
    <row r="18" spans="1:184" ht="16.5" customHeight="1">
      <c r="A18">
        <v>20</v>
      </c>
      <c r="B18" s="44" t="s">
        <v>67</v>
      </c>
      <c r="C18" s="2">
        <v>6747.849</v>
      </c>
      <c r="D18" s="2">
        <f>E18-C18</f>
        <v>19.600999999999658</v>
      </c>
      <c r="E18" s="2">
        <v>6767.45</v>
      </c>
      <c r="GA18" s="1"/>
      <c r="GB18" s="1"/>
    </row>
    <row r="19" spans="1:184" ht="16.5" customHeight="1">
      <c r="A19">
        <v>21</v>
      </c>
      <c r="B19" s="44" t="s">
        <v>68</v>
      </c>
      <c r="C19" s="2">
        <v>3157.712</v>
      </c>
      <c r="D19" s="2">
        <f>E19-C19</f>
        <v>8.864000000000033</v>
      </c>
      <c r="E19" s="2">
        <v>3166.576</v>
      </c>
      <c r="GA19" s="1"/>
      <c r="GB19" s="1"/>
    </row>
    <row r="20" spans="1:5" s="14" customFormat="1" ht="16.5" customHeight="1">
      <c r="A20">
        <v>22</v>
      </c>
      <c r="B20" s="45" t="s">
        <v>69</v>
      </c>
      <c r="C20" s="17">
        <v>4242.692</v>
      </c>
      <c r="D20" s="2">
        <f>E20-C20</f>
        <v>15.747000000000298</v>
      </c>
      <c r="E20" s="17">
        <v>4258.439</v>
      </c>
    </row>
    <row r="21" spans="1:5" s="14" customFormat="1" ht="16.5" customHeight="1">
      <c r="A21">
        <v>23</v>
      </c>
      <c r="B21" s="45" t="s">
        <v>97</v>
      </c>
      <c r="C21" s="17">
        <v>2935.422</v>
      </c>
      <c r="D21" s="2">
        <f>E21-C21</f>
        <v>7.697000000000116</v>
      </c>
      <c r="E21" s="17">
        <v>2943.119</v>
      </c>
    </row>
    <row r="22" spans="1:184" ht="16.5" customHeight="1">
      <c r="A22">
        <v>24</v>
      </c>
      <c r="B22" s="44" t="s">
        <v>79</v>
      </c>
      <c r="C22" s="2">
        <v>2865.794</v>
      </c>
      <c r="D22" s="2">
        <f>E22-C22</f>
        <v>8.514000000000124</v>
      </c>
      <c r="E22" s="2">
        <v>2874.308</v>
      </c>
      <c r="GA22" s="1"/>
      <c r="GB22" s="1"/>
    </row>
    <row r="23" spans="1:214" s="14" customFormat="1" ht="16.5" customHeight="1">
      <c r="A23" s="18">
        <v>25</v>
      </c>
      <c r="B23" s="45" t="s">
        <v>92</v>
      </c>
      <c r="C23" s="17">
        <v>2162.693</v>
      </c>
      <c r="D23" s="2">
        <f>E23-C23</f>
        <v>10.74499999999989</v>
      </c>
      <c r="E23" s="17">
        <v>2173.438</v>
      </c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</row>
    <row r="24" spans="1:214" s="14" customFormat="1" ht="16.5" customHeight="1">
      <c r="A24" s="18">
        <v>26</v>
      </c>
      <c r="B24" s="45" t="s">
        <v>94</v>
      </c>
      <c r="C24" s="17">
        <v>3479.155</v>
      </c>
      <c r="D24" s="2">
        <f>E24-C24</f>
        <v>10.209999999999582</v>
      </c>
      <c r="E24" s="17">
        <v>3489.365</v>
      </c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</row>
    <row r="25" spans="1:214" s="14" customFormat="1" ht="16.5" customHeight="1">
      <c r="A25" s="18">
        <v>28</v>
      </c>
      <c r="B25" s="45" t="s">
        <v>98</v>
      </c>
      <c r="C25" s="17">
        <v>5190.497</v>
      </c>
      <c r="D25" s="2">
        <f>E25-C25</f>
        <v>17.865999999999985</v>
      </c>
      <c r="E25" s="17">
        <v>5208.363</v>
      </c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</row>
    <row r="26" ht="13.5" customHeight="1">
      <c r="B26" s="46"/>
    </row>
    <row r="27" spans="1:5" ht="13.5" customHeight="1">
      <c r="A27" s="3"/>
      <c r="B27" s="39"/>
      <c r="C27" s="3"/>
      <c r="D27" s="3"/>
      <c r="E27" s="3"/>
    </row>
    <row r="28" spans="1:5" ht="13.5" customHeight="1">
      <c r="A28" s="3"/>
      <c r="B28" s="47"/>
      <c r="C28" s="47"/>
      <c r="D28" s="47"/>
      <c r="E28" s="47"/>
    </row>
    <row r="29" spans="1:5" ht="13.5" customHeight="1">
      <c r="A29" s="3"/>
      <c r="B29" s="47"/>
      <c r="C29" s="47"/>
      <c r="D29" s="47"/>
      <c r="E29" s="47"/>
    </row>
    <row r="30" spans="1:5" ht="13.5" customHeight="1">
      <c r="A30" s="3"/>
      <c r="B30" s="47"/>
      <c r="C30" s="47"/>
      <c r="D30" s="47"/>
      <c r="E30" s="47"/>
    </row>
    <row r="31" spans="1:5" ht="13.5" customHeight="1">
      <c r="A31" s="3"/>
      <c r="B31" s="47"/>
      <c r="C31" s="47"/>
      <c r="D31" s="47"/>
      <c r="E31" s="47"/>
    </row>
    <row r="32" spans="1:5" ht="13.5" customHeight="1">
      <c r="A32" s="3"/>
      <c r="B32" s="47"/>
      <c r="C32" s="47"/>
      <c r="D32" s="47"/>
      <c r="E32" s="47"/>
    </row>
    <row r="33" spans="1:5" ht="13.5" customHeight="1">
      <c r="A33" s="3"/>
      <c r="B33" s="47"/>
      <c r="C33" s="47"/>
      <c r="D33" s="47"/>
      <c r="E33" s="47"/>
    </row>
    <row r="34" spans="1:5" ht="12.75">
      <c r="A34" s="3"/>
      <c r="B34" s="47"/>
      <c r="C34" s="47"/>
      <c r="D34" s="47"/>
      <c r="E3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B1:Y94"/>
  <sheetViews>
    <sheetView zoomScale="133" zoomScaleNormal="133" workbookViewId="0" topLeftCell="A22">
      <selection activeCell="C74" sqref="C74"/>
    </sheetView>
  </sheetViews>
  <sheetFormatPr defaultColWidth="9.140625" defaultRowHeight="12.75"/>
  <cols>
    <col min="1" max="1" width="6.8515625" style="0" customWidth="1"/>
    <col min="2" max="2" width="6.8515625" style="18" customWidth="1"/>
    <col min="3" max="3" width="36.7109375" style="0" customWidth="1"/>
    <col min="4" max="4" width="4.57421875" style="0" customWidth="1"/>
    <col min="5" max="5" width="14.140625" style="0" customWidth="1"/>
    <col min="6" max="17" width="0" style="18" hidden="1" customWidth="1"/>
    <col min="18" max="18" width="11.140625" style="18" customWidth="1"/>
    <col min="19" max="19" width="11.28125" style="18" customWidth="1"/>
    <col min="20" max="20" width="9.00390625" style="18" customWidth="1"/>
    <col min="21" max="21" width="11.28125" style="0" customWidth="1"/>
    <col min="217" max="16384" width="11.57421875" style="0" customWidth="1"/>
  </cols>
  <sheetData>
    <row r="1" spans="2:5" ht="12.75">
      <c r="B1" s="16"/>
      <c r="C1" s="30"/>
      <c r="D1" s="30"/>
      <c r="E1" s="30"/>
    </row>
    <row r="2" spans="2:23" s="18" customFormat="1" ht="5.25" customHeight="1">
      <c r="B2" s="16"/>
      <c r="C2" s="48"/>
      <c r="D2" s="16"/>
      <c r="E2" s="16"/>
      <c r="W2"/>
    </row>
    <row r="3" spans="2:25" ht="12.75">
      <c r="B3" s="49" t="s">
        <v>99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16"/>
      <c r="V3" s="16"/>
      <c r="W3" s="18"/>
      <c r="X3" s="18"/>
      <c r="Y3" s="18"/>
    </row>
    <row r="4" spans="2:25" ht="21.75" customHeigh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18"/>
      <c r="V4" s="18"/>
      <c r="W4" s="18"/>
      <c r="X4" s="18"/>
      <c r="Y4" s="18"/>
    </row>
    <row r="5" spans="2:25" ht="12.75">
      <c r="B5" s="50"/>
      <c r="C5" s="51" t="s">
        <v>100</v>
      </c>
      <c r="D5" s="51" t="s">
        <v>101</v>
      </c>
      <c r="E5" s="52" t="s">
        <v>102</v>
      </c>
      <c r="F5" s="53">
        <v>43794</v>
      </c>
      <c r="G5" s="53" t="s">
        <v>2</v>
      </c>
      <c r="H5" s="53">
        <v>43822</v>
      </c>
      <c r="I5" s="53" t="s">
        <v>2</v>
      </c>
      <c r="J5" s="53">
        <v>43853</v>
      </c>
      <c r="K5" s="53" t="s">
        <v>103</v>
      </c>
      <c r="L5" s="53">
        <v>43884</v>
      </c>
      <c r="M5" s="53" t="s">
        <v>103</v>
      </c>
      <c r="N5" s="53">
        <v>43914</v>
      </c>
      <c r="O5" s="53" t="s">
        <v>103</v>
      </c>
      <c r="P5" s="53">
        <v>43944</v>
      </c>
      <c r="Q5" s="53" t="s">
        <v>103</v>
      </c>
      <c r="R5" s="53">
        <v>43974</v>
      </c>
      <c r="S5" s="53" t="s">
        <v>103</v>
      </c>
      <c r="T5" s="53">
        <v>44005</v>
      </c>
      <c r="U5" s="18"/>
      <c r="V5" s="18"/>
      <c r="W5" s="18"/>
      <c r="X5" s="18"/>
      <c r="Y5" s="18"/>
    </row>
    <row r="6" spans="2:23" s="18" customFormat="1" ht="12.75">
      <c r="B6" s="51" t="s">
        <v>104</v>
      </c>
      <c r="C6" s="51" t="s">
        <v>26</v>
      </c>
      <c r="D6" s="51">
        <v>20</v>
      </c>
      <c r="E6" s="54">
        <v>90720470003842</v>
      </c>
      <c r="F6" s="31">
        <v>12457</v>
      </c>
      <c r="G6" s="31">
        <f>(H6-F6)*D6</f>
        <v>3360</v>
      </c>
      <c r="H6" s="31">
        <v>12625</v>
      </c>
      <c r="I6" s="31">
        <f>(J6-H6)*D6</f>
        <v>3340</v>
      </c>
      <c r="J6" s="31">
        <v>12792</v>
      </c>
      <c r="K6" s="31">
        <f>(L6-J6)*D6</f>
        <v>3360</v>
      </c>
      <c r="L6" s="31">
        <v>12960</v>
      </c>
      <c r="M6" s="31">
        <f>(N6-L6)*D6</f>
        <v>3020</v>
      </c>
      <c r="N6" s="31">
        <v>13111</v>
      </c>
      <c r="O6" s="31">
        <f>(P6-N6)*D6</f>
        <v>3140</v>
      </c>
      <c r="P6" s="31">
        <v>13268</v>
      </c>
      <c r="Q6" s="31">
        <f>(R6-P6)*D6</f>
        <v>3120</v>
      </c>
      <c r="R6" s="31">
        <v>13424</v>
      </c>
      <c r="S6" s="31">
        <f>(T6-R6)*D6</f>
        <v>3200</v>
      </c>
      <c r="T6" s="31">
        <v>13584</v>
      </c>
      <c r="U6" s="16"/>
      <c r="V6" s="16"/>
      <c r="W6" s="16"/>
    </row>
    <row r="7" spans="2:20" s="18" customFormat="1" ht="12.75">
      <c r="B7" s="51" t="s">
        <v>104</v>
      </c>
      <c r="C7" s="51" t="s">
        <v>19</v>
      </c>
      <c r="D7" s="51">
        <v>40</v>
      </c>
      <c r="E7" s="54">
        <v>27429929</v>
      </c>
      <c r="F7" s="31">
        <v>10342</v>
      </c>
      <c r="G7" s="31">
        <f>(H7-F7)*D7</f>
        <v>11880</v>
      </c>
      <c r="H7" s="31">
        <v>10639</v>
      </c>
      <c r="I7" s="31">
        <f>(J7-H7)*D7</f>
        <v>12560</v>
      </c>
      <c r="J7" s="31">
        <v>10953</v>
      </c>
      <c r="K7" s="31">
        <f>(L7-J7)*D7</f>
        <v>12080</v>
      </c>
      <c r="L7" s="31">
        <v>11255</v>
      </c>
      <c r="M7" s="31">
        <f>(N7-L7)*D7</f>
        <v>11760</v>
      </c>
      <c r="N7" s="31">
        <v>11549</v>
      </c>
      <c r="O7" s="31">
        <f>(P7-N7)*D7</f>
        <v>12640</v>
      </c>
      <c r="P7" s="31">
        <v>11865</v>
      </c>
      <c r="Q7" s="31">
        <f>(R7-P7)*D7</f>
        <v>11720</v>
      </c>
      <c r="R7" s="31">
        <v>12158</v>
      </c>
      <c r="S7" s="31">
        <f>(T7-R7)*D7</f>
        <v>11760</v>
      </c>
      <c r="T7" s="31">
        <v>12452</v>
      </c>
    </row>
    <row r="8" spans="2:20" s="18" customFormat="1" ht="12.75">
      <c r="B8" s="51" t="s">
        <v>104</v>
      </c>
      <c r="C8" s="51" t="s">
        <v>16</v>
      </c>
      <c r="D8" s="51">
        <v>20</v>
      </c>
      <c r="E8" s="54">
        <v>9112145117098</v>
      </c>
      <c r="F8" s="31" t="s">
        <v>105</v>
      </c>
      <c r="G8" s="31">
        <v>3733</v>
      </c>
      <c r="H8" s="31"/>
      <c r="I8" s="31">
        <v>3733</v>
      </c>
      <c r="J8" s="31"/>
      <c r="K8" s="31">
        <v>3733</v>
      </c>
      <c r="L8" s="31">
        <v>200</v>
      </c>
      <c r="M8" s="31">
        <f>(N8-L8)*D8</f>
        <v>3200</v>
      </c>
      <c r="N8" s="31">
        <v>360</v>
      </c>
      <c r="O8" s="31">
        <f>(P8-N8)*D8</f>
        <v>3800</v>
      </c>
      <c r="P8" s="31">
        <v>550</v>
      </c>
      <c r="Q8" s="31">
        <f>(R8-P8)*D8</f>
        <v>3480</v>
      </c>
      <c r="R8" s="31">
        <v>724</v>
      </c>
      <c r="S8" s="31">
        <f>(T8-R8)*D8</f>
        <v>3380</v>
      </c>
      <c r="T8" s="31">
        <v>893</v>
      </c>
    </row>
    <row r="9" spans="2:25" ht="12.75">
      <c r="B9" s="51" t="s">
        <v>104</v>
      </c>
      <c r="C9" s="51" t="s">
        <v>17</v>
      </c>
      <c r="D9" s="51">
        <v>40</v>
      </c>
      <c r="E9" s="54">
        <v>9112134257057</v>
      </c>
      <c r="F9" s="31">
        <v>1060</v>
      </c>
      <c r="G9" s="31">
        <f>(H9-F9)*D9</f>
        <v>10129.64</v>
      </c>
      <c r="H9" s="31">
        <v>1313.241</v>
      </c>
      <c r="I9" s="31">
        <f>(J9-H9)*D9</f>
        <v>10430.36</v>
      </c>
      <c r="J9" s="31">
        <v>1574</v>
      </c>
      <c r="K9" s="31">
        <f>(L9-J9)*D9</f>
        <v>10240</v>
      </c>
      <c r="L9" s="31">
        <v>1830</v>
      </c>
      <c r="M9" s="31">
        <f>(N9-L9)*D9</f>
        <v>9280</v>
      </c>
      <c r="N9" s="31">
        <v>2062</v>
      </c>
      <c r="O9" s="31">
        <f>(P9-N9)*D9</f>
        <v>10400</v>
      </c>
      <c r="P9" s="31">
        <v>2322</v>
      </c>
      <c r="Q9" s="31">
        <f>(R9-P9)*D9</f>
        <v>10440</v>
      </c>
      <c r="R9" s="31">
        <v>2583</v>
      </c>
      <c r="S9" s="31">
        <f>(T9-R9)*D9</f>
        <v>10520</v>
      </c>
      <c r="T9" s="31">
        <v>2846</v>
      </c>
      <c r="U9" s="18"/>
      <c r="V9" s="18"/>
      <c r="W9" s="18"/>
      <c r="X9" s="18"/>
      <c r="Y9" s="18"/>
    </row>
    <row r="10" spans="2:20" s="18" customFormat="1" ht="12.75">
      <c r="B10" s="51" t="s">
        <v>104</v>
      </c>
      <c r="C10" s="51" t="s">
        <v>14</v>
      </c>
      <c r="D10" s="51">
        <v>40</v>
      </c>
      <c r="E10" s="54">
        <v>59047000067</v>
      </c>
      <c r="F10" s="31">
        <v>32909</v>
      </c>
      <c r="G10" s="31">
        <f>(H10-F10)*D10</f>
        <v>14080</v>
      </c>
      <c r="H10" s="31">
        <v>33261</v>
      </c>
      <c r="I10" s="31">
        <f>(J10-H10)*D10</f>
        <v>11680</v>
      </c>
      <c r="J10" s="31">
        <v>33553</v>
      </c>
      <c r="K10" s="31">
        <f>(L10-J10)*D10</f>
        <v>13280</v>
      </c>
      <c r="L10" s="31">
        <v>33885</v>
      </c>
      <c r="M10" s="31">
        <f>(N10-L10)*D10</f>
        <v>11880</v>
      </c>
      <c r="N10" s="31">
        <v>34182</v>
      </c>
      <c r="O10" s="31">
        <f>(P10-N10)*D10</f>
        <v>12880</v>
      </c>
      <c r="P10" s="31">
        <v>34504</v>
      </c>
      <c r="Q10" s="31">
        <f>(R10-P10)*D10</f>
        <v>12400</v>
      </c>
      <c r="R10" s="31">
        <v>34814</v>
      </c>
      <c r="S10" s="31">
        <f>(T10-R10)*D10</f>
        <v>13760</v>
      </c>
      <c r="T10" s="31">
        <v>35158</v>
      </c>
    </row>
    <row r="11" spans="2:25" ht="12.75">
      <c r="B11" s="51" t="s">
        <v>104</v>
      </c>
      <c r="C11" s="51" t="s">
        <v>18</v>
      </c>
      <c r="D11" s="51">
        <v>1</v>
      </c>
      <c r="E11" s="54">
        <v>82047020236</v>
      </c>
      <c r="F11" s="15">
        <v>235165</v>
      </c>
      <c r="G11" s="31">
        <f>(H11-F11)*D11</f>
        <v>805</v>
      </c>
      <c r="H11" s="15">
        <v>235970</v>
      </c>
      <c r="I11" s="31">
        <f>(J11-H11)*D11</f>
        <v>910</v>
      </c>
      <c r="J11" s="15">
        <v>236880</v>
      </c>
      <c r="K11" s="31">
        <f>(L11-J11)*D11</f>
        <v>923</v>
      </c>
      <c r="L11" s="15">
        <v>237803</v>
      </c>
      <c r="M11" s="31">
        <f>(N11-L11)*D11</f>
        <v>971</v>
      </c>
      <c r="N11" s="15">
        <v>238774</v>
      </c>
      <c r="O11" s="31">
        <f>(P11-N11)*D11</f>
        <v>1050</v>
      </c>
      <c r="P11" s="15">
        <v>239824</v>
      </c>
      <c r="Q11" s="31">
        <f>(R11-P11)*D11</f>
        <v>1070</v>
      </c>
      <c r="R11" s="15">
        <v>240894</v>
      </c>
      <c r="S11" s="31">
        <f>(T11-R11)*D11</f>
        <v>1150</v>
      </c>
      <c r="T11" s="15">
        <v>242044</v>
      </c>
      <c r="U11" s="55"/>
      <c r="V11" s="18"/>
      <c r="W11" s="56"/>
      <c r="X11" s="18"/>
      <c r="Y11" s="18"/>
    </row>
    <row r="12" spans="2:20" s="18" customFormat="1" ht="12.75">
      <c r="B12" s="51" t="s">
        <v>104</v>
      </c>
      <c r="C12" s="51" t="s">
        <v>10</v>
      </c>
      <c r="D12" s="51">
        <v>1</v>
      </c>
      <c r="E12" s="54">
        <v>57018407</v>
      </c>
      <c r="F12" s="31">
        <v>68601</v>
      </c>
      <c r="G12" s="31">
        <f>(H12-F12)*D12</f>
        <v>1980</v>
      </c>
      <c r="H12" s="31">
        <v>70581</v>
      </c>
      <c r="I12" s="31">
        <f>(J12-H12)*D12</f>
        <v>1765</v>
      </c>
      <c r="J12" s="31">
        <v>72346</v>
      </c>
      <c r="K12" s="31">
        <f>(L12-J12)*D12</f>
        <v>1905</v>
      </c>
      <c r="L12" s="31">
        <v>74251</v>
      </c>
      <c r="M12" s="31">
        <f>(N12-L12)*D12</f>
        <v>1713</v>
      </c>
      <c r="N12" s="31">
        <v>75964</v>
      </c>
      <c r="O12" s="31">
        <f>(P12-N12)*D12</f>
        <v>1871</v>
      </c>
      <c r="P12" s="31">
        <v>77835</v>
      </c>
      <c r="Q12" s="31">
        <f>(R12-P12)*D12</f>
        <v>2199</v>
      </c>
      <c r="R12" s="31">
        <v>80034</v>
      </c>
      <c r="S12" s="31">
        <f>(T12-R12)*D12</f>
        <v>1946</v>
      </c>
      <c r="T12" s="31">
        <v>81980</v>
      </c>
    </row>
    <row r="13" spans="2:20" s="18" customFormat="1" ht="12.75">
      <c r="B13" s="51" t="s">
        <v>104</v>
      </c>
      <c r="C13" s="50" t="s">
        <v>79</v>
      </c>
      <c r="D13" s="50">
        <v>40</v>
      </c>
      <c r="E13" s="54">
        <v>72047003743</v>
      </c>
      <c r="F13" s="31">
        <v>12072</v>
      </c>
      <c r="G13" s="31">
        <f>(H13-F13)*D13</f>
        <v>4160</v>
      </c>
      <c r="H13" s="31">
        <v>12176</v>
      </c>
      <c r="I13" s="31">
        <f>(J13-H13)*D13</f>
        <v>4680</v>
      </c>
      <c r="J13" s="31">
        <v>12293</v>
      </c>
      <c r="K13" s="31">
        <f>(L13-J13)*D13</f>
        <v>4040</v>
      </c>
      <c r="L13" s="31">
        <v>12394</v>
      </c>
      <c r="M13" s="31">
        <f>(N13-L13)*D13</f>
        <v>3640</v>
      </c>
      <c r="N13" s="31">
        <v>12485</v>
      </c>
      <c r="O13" s="31">
        <f>(P13-N13)*D13</f>
        <v>3800</v>
      </c>
      <c r="P13" s="31">
        <v>12580</v>
      </c>
      <c r="Q13" s="31">
        <f>(R13-P13)*D13</f>
        <v>3640</v>
      </c>
      <c r="R13" s="31">
        <v>12671</v>
      </c>
      <c r="S13" s="31">
        <f>(T13-R13)*D13</f>
        <v>4120</v>
      </c>
      <c r="T13" s="31">
        <v>12774</v>
      </c>
    </row>
    <row r="14" spans="2:23" s="16" customFormat="1" ht="12.75">
      <c r="B14" s="51" t="s">
        <v>104</v>
      </c>
      <c r="C14" s="51" t="s">
        <v>98</v>
      </c>
      <c r="D14" s="51">
        <v>20</v>
      </c>
      <c r="E14" s="54">
        <v>9359027006942</v>
      </c>
      <c r="F14" s="56">
        <v>31825</v>
      </c>
      <c r="G14" s="31">
        <f>(H14-F14)*D14</f>
        <v>4740</v>
      </c>
      <c r="H14" s="56">
        <v>32062</v>
      </c>
      <c r="I14" s="31">
        <f>(J14-H14)*D14</f>
        <v>5380</v>
      </c>
      <c r="J14" s="56">
        <v>32331</v>
      </c>
      <c r="K14" s="31">
        <f>(L14-J14)*D14</f>
        <v>5300</v>
      </c>
      <c r="L14" s="56">
        <v>32596</v>
      </c>
      <c r="M14" s="31">
        <f>(N14-L14)*D14</f>
        <v>5520</v>
      </c>
      <c r="N14" s="56">
        <v>32872</v>
      </c>
      <c r="O14" s="31">
        <f>(P14-N14)*D14</f>
        <v>4820</v>
      </c>
      <c r="P14" s="56">
        <v>33113</v>
      </c>
      <c r="Q14" s="31">
        <f>(R14-P14)*D14</f>
        <v>5320</v>
      </c>
      <c r="R14" s="56">
        <v>33379</v>
      </c>
      <c r="S14" s="31">
        <f>(T14-R14)*D14</f>
        <v>5380</v>
      </c>
      <c r="T14" s="56">
        <v>33648</v>
      </c>
      <c r="U14" s="57"/>
      <c r="W14" s="18"/>
    </row>
    <row r="15" spans="2:23" s="16" customFormat="1" ht="12.75">
      <c r="B15" s="51" t="s">
        <v>104</v>
      </c>
      <c r="C15" s="51" t="s">
        <v>98</v>
      </c>
      <c r="D15" s="51">
        <v>20</v>
      </c>
      <c r="E15" s="54">
        <v>7477032000012</v>
      </c>
      <c r="F15" s="56">
        <v>42348</v>
      </c>
      <c r="G15" s="31">
        <f>(H15-F15)*D15</f>
        <v>4580</v>
      </c>
      <c r="H15" s="56">
        <v>42577</v>
      </c>
      <c r="I15" s="31">
        <f>(J15-H15)*D15</f>
        <v>4720</v>
      </c>
      <c r="J15" s="56">
        <v>42813</v>
      </c>
      <c r="K15" s="31">
        <f>(L15-J15)*D15</f>
        <v>4860</v>
      </c>
      <c r="L15" s="56">
        <v>43056</v>
      </c>
      <c r="M15" s="31">
        <f>(N15-L15)*D15</f>
        <v>5580</v>
      </c>
      <c r="N15" s="56">
        <v>43335</v>
      </c>
      <c r="O15" s="31">
        <f>(P15-N15)*D15</f>
        <v>4360</v>
      </c>
      <c r="P15" s="56">
        <v>43553</v>
      </c>
      <c r="Q15" s="31">
        <f>(R15-P15)*D15</f>
        <v>4180</v>
      </c>
      <c r="R15" s="56">
        <v>43762</v>
      </c>
      <c r="S15" s="31">
        <f>(T15-R15)*D15</f>
        <v>4380</v>
      </c>
      <c r="T15" s="56">
        <v>43981</v>
      </c>
      <c r="U15" s="18"/>
      <c r="W15"/>
    </row>
    <row r="16" spans="2:23" s="18" customFormat="1" ht="12.75">
      <c r="B16" s="51" t="s">
        <v>104</v>
      </c>
      <c r="C16" s="51" t="s">
        <v>106</v>
      </c>
      <c r="D16" s="50">
        <v>40</v>
      </c>
      <c r="E16" s="58">
        <v>5904700068</v>
      </c>
      <c r="F16" s="31">
        <v>8589</v>
      </c>
      <c r="G16" s="31">
        <f>(H16-F16)*D16</f>
        <v>2960</v>
      </c>
      <c r="H16" s="31">
        <v>8663</v>
      </c>
      <c r="I16" s="31">
        <f>(J16-H16)*D16</f>
        <v>2680</v>
      </c>
      <c r="J16" s="31">
        <v>8730</v>
      </c>
      <c r="K16" s="31">
        <f>(L16-J16)*D16</f>
        <v>2920</v>
      </c>
      <c r="L16" s="31">
        <v>8803</v>
      </c>
      <c r="M16" s="31">
        <f>(N16-L16)*D16</f>
        <v>2480</v>
      </c>
      <c r="N16" s="31">
        <v>8865</v>
      </c>
      <c r="O16" s="31">
        <f>(P16-N16)*D16</f>
        <v>2960</v>
      </c>
      <c r="P16" s="31">
        <v>8939</v>
      </c>
      <c r="Q16" s="31">
        <f>(R16-P16)*D16</f>
        <v>2960</v>
      </c>
      <c r="R16" s="31">
        <v>9013</v>
      </c>
      <c r="S16" s="31">
        <f>(T16-R16)*D16</f>
        <v>3080</v>
      </c>
      <c r="T16" s="31">
        <v>9090</v>
      </c>
      <c r="W16"/>
    </row>
    <row r="17" spans="2:21" ht="12.75">
      <c r="B17" s="51" t="s">
        <v>104</v>
      </c>
      <c r="C17" s="51" t="s">
        <v>107</v>
      </c>
      <c r="D17" s="51">
        <v>1</v>
      </c>
      <c r="E17" s="54">
        <v>118526734</v>
      </c>
      <c r="F17" s="31">
        <v>27550</v>
      </c>
      <c r="G17" s="31">
        <f>(H17-F17)*D17</f>
        <v>1184</v>
      </c>
      <c r="H17" s="31">
        <v>28734</v>
      </c>
      <c r="I17" s="31">
        <f>(J17-H17)*D17</f>
        <v>1295</v>
      </c>
      <c r="J17" s="31">
        <v>30029</v>
      </c>
      <c r="K17" s="31">
        <f>(L17-J17)*D17</f>
        <v>1106</v>
      </c>
      <c r="L17" s="31">
        <v>31135</v>
      </c>
      <c r="M17" s="31">
        <f>(N17-L17)*D17</f>
        <v>1261</v>
      </c>
      <c r="N17" s="31">
        <v>32396</v>
      </c>
      <c r="O17" s="31">
        <f>(P17-N17)*D17</f>
        <v>1405</v>
      </c>
      <c r="P17" s="31">
        <v>33801</v>
      </c>
      <c r="Q17" s="31">
        <f>(R17-P17)*D17</f>
        <v>1441</v>
      </c>
      <c r="R17" s="31">
        <v>35242</v>
      </c>
      <c r="S17" s="31">
        <f>(T17-R17)*D17</f>
        <v>1382</v>
      </c>
      <c r="T17" s="31">
        <v>36624</v>
      </c>
      <c r="U17" s="18"/>
    </row>
    <row r="18" spans="2:23" s="18" customFormat="1" ht="12.75">
      <c r="B18" s="51" t="s">
        <v>104</v>
      </c>
      <c r="C18" s="51" t="s">
        <v>108</v>
      </c>
      <c r="D18" s="51">
        <v>1</v>
      </c>
      <c r="E18" s="54">
        <v>7882048006215</v>
      </c>
      <c r="F18" s="31">
        <v>129990</v>
      </c>
      <c r="G18" s="31">
        <f>(H18-F18)*D18</f>
        <v>965</v>
      </c>
      <c r="H18" s="31">
        <v>130955</v>
      </c>
      <c r="I18" s="31">
        <f>(J18-H18)*D18</f>
        <v>1054</v>
      </c>
      <c r="J18" s="31">
        <v>132009</v>
      </c>
      <c r="K18" s="31">
        <f>(L18-J18)*D18</f>
        <v>971</v>
      </c>
      <c r="L18" s="31">
        <v>132980</v>
      </c>
      <c r="M18" s="31">
        <f>(N18-L18)*D18</f>
        <v>1077</v>
      </c>
      <c r="N18" s="31">
        <v>134057</v>
      </c>
      <c r="O18" s="31">
        <f>(P18-N18)*D18</f>
        <v>1091</v>
      </c>
      <c r="P18" s="31">
        <v>135148</v>
      </c>
      <c r="Q18" s="31">
        <f>(R18-P18)*D18</f>
        <v>1084</v>
      </c>
      <c r="R18" s="31">
        <v>136232</v>
      </c>
      <c r="S18" s="31">
        <f>(T18-R18)*D18</f>
        <v>1130</v>
      </c>
      <c r="T18" s="31">
        <v>137362</v>
      </c>
      <c r="W18"/>
    </row>
    <row r="19" spans="2:23" s="18" customFormat="1" ht="12.75">
      <c r="B19" s="51" t="s">
        <v>104</v>
      </c>
      <c r="C19" s="51" t="s">
        <v>109</v>
      </c>
      <c r="D19" s="51">
        <v>1</v>
      </c>
      <c r="E19" s="54">
        <v>2100003665</v>
      </c>
      <c r="F19" s="31">
        <v>15335</v>
      </c>
      <c r="G19" s="31">
        <f>(H19-F19)*D19</f>
        <v>668</v>
      </c>
      <c r="H19" s="31">
        <v>16003</v>
      </c>
      <c r="I19" s="31">
        <f>(J19-H19)*D19</f>
        <v>644</v>
      </c>
      <c r="J19" s="31">
        <v>16647</v>
      </c>
      <c r="K19" s="31">
        <f>(L19-J19)*D19</f>
        <v>618</v>
      </c>
      <c r="L19" s="31">
        <v>17265</v>
      </c>
      <c r="M19" s="31">
        <f>(N19-L19)*D19</f>
        <v>684</v>
      </c>
      <c r="N19" s="31">
        <v>17949</v>
      </c>
      <c r="O19" s="31">
        <f>(P19-N19)*D19</f>
        <v>609</v>
      </c>
      <c r="P19" s="31">
        <v>18558</v>
      </c>
      <c r="Q19" s="31">
        <f>(R19-P19)*D19</f>
        <v>700</v>
      </c>
      <c r="R19" s="31">
        <v>19258</v>
      </c>
      <c r="S19" s="31">
        <f>(T19-R19)*D19</f>
        <v>658</v>
      </c>
      <c r="T19" s="31">
        <v>19916</v>
      </c>
      <c r="W19"/>
    </row>
    <row r="20" spans="2:23" s="16" customFormat="1" ht="12.75">
      <c r="B20" s="51" t="s">
        <v>104</v>
      </c>
      <c r="C20" s="51" t="s">
        <v>49</v>
      </c>
      <c r="D20" s="51">
        <v>40</v>
      </c>
      <c r="E20" s="54">
        <v>2749873</v>
      </c>
      <c r="F20" s="56">
        <v>3630</v>
      </c>
      <c r="G20" s="31">
        <f>(H20-F20)*D20</f>
        <v>4680</v>
      </c>
      <c r="H20" s="56">
        <v>3747</v>
      </c>
      <c r="I20" s="31">
        <f>(J20-H20)*D20</f>
        <v>4160</v>
      </c>
      <c r="J20" s="56">
        <v>3851</v>
      </c>
      <c r="K20" s="31">
        <f>(L20-J20)*D20</f>
        <v>4720</v>
      </c>
      <c r="L20" s="56">
        <v>3969</v>
      </c>
      <c r="M20" s="31">
        <f>(N20-L20)*D20</f>
        <v>4120</v>
      </c>
      <c r="N20" s="56">
        <v>4072</v>
      </c>
      <c r="O20" s="31">
        <f>(P20-N20)*D20</f>
        <v>4280</v>
      </c>
      <c r="P20" s="56">
        <v>4179</v>
      </c>
      <c r="Q20" s="31">
        <f>(R20-P20)*D20</f>
        <v>4240</v>
      </c>
      <c r="R20" s="56">
        <v>4285</v>
      </c>
      <c r="S20" s="31">
        <f>(T20-R20)*D20</f>
        <v>4240</v>
      </c>
      <c r="T20" s="56">
        <v>4391</v>
      </c>
      <c r="U20" s="18"/>
      <c r="W20"/>
    </row>
    <row r="21" spans="2:23" s="18" customFormat="1" ht="12.75">
      <c r="B21" s="51" t="s">
        <v>104</v>
      </c>
      <c r="C21" s="51" t="s">
        <v>48</v>
      </c>
      <c r="D21" s="51">
        <v>20</v>
      </c>
      <c r="E21" s="54">
        <v>11068079003775</v>
      </c>
      <c r="F21" s="31">
        <v>7663</v>
      </c>
      <c r="G21" s="31">
        <f>(H21-F21)*D21</f>
        <v>3280</v>
      </c>
      <c r="H21" s="31">
        <v>7827</v>
      </c>
      <c r="I21" s="31">
        <f>(J21-H21)*D21</f>
        <v>3540</v>
      </c>
      <c r="J21" s="31">
        <v>8004</v>
      </c>
      <c r="K21" s="31">
        <f>(L21-J21)*D21</f>
        <v>3620</v>
      </c>
      <c r="L21" s="31">
        <v>8185</v>
      </c>
      <c r="M21" s="31">
        <f>(N21-L21)*D21</f>
        <v>2760</v>
      </c>
      <c r="N21" s="31">
        <v>8323</v>
      </c>
      <c r="O21" s="31">
        <f>(P21-N21)*D21</f>
        <v>3220</v>
      </c>
      <c r="P21" s="31">
        <v>8484</v>
      </c>
      <c r="Q21" s="31">
        <f>(R21-P21)*D21</f>
        <v>2980</v>
      </c>
      <c r="R21" s="31">
        <v>8633</v>
      </c>
      <c r="S21" s="31">
        <f>(T21-R21)*D21</f>
        <v>3500</v>
      </c>
      <c r="T21" s="31">
        <v>8808</v>
      </c>
      <c r="W21"/>
    </row>
    <row r="22" spans="2:23" s="18" customFormat="1" ht="12.75">
      <c r="B22" s="51" t="s">
        <v>104</v>
      </c>
      <c r="C22" s="51" t="s">
        <v>47</v>
      </c>
      <c r="D22" s="51">
        <v>40</v>
      </c>
      <c r="E22" s="54">
        <v>9112141227253</v>
      </c>
      <c r="F22" s="31">
        <v>232</v>
      </c>
      <c r="G22" s="31">
        <f>(H22-F22)*D22</f>
        <v>4640</v>
      </c>
      <c r="H22" s="31">
        <v>348</v>
      </c>
      <c r="I22" s="31">
        <f>(J22-H22)*D22</f>
        <v>4560</v>
      </c>
      <c r="J22" s="31">
        <v>462</v>
      </c>
      <c r="K22" s="31">
        <f>(L22-J22)*D22</f>
        <v>5040</v>
      </c>
      <c r="L22" s="31">
        <v>588</v>
      </c>
      <c r="M22" s="31">
        <f>(N22-L22)*D22</f>
        <v>4320</v>
      </c>
      <c r="N22" s="31">
        <v>696</v>
      </c>
      <c r="O22" s="31">
        <f>(P22-N22)*D22</f>
        <v>4320</v>
      </c>
      <c r="P22" s="31">
        <v>804</v>
      </c>
      <c r="Q22" s="31">
        <f>(R22-P22)*D22</f>
        <v>3600</v>
      </c>
      <c r="R22" s="31">
        <v>894</v>
      </c>
      <c r="S22" s="31">
        <f>(T22-R22)*D22</f>
        <v>3960</v>
      </c>
      <c r="T22" s="31">
        <v>993</v>
      </c>
      <c r="W22"/>
    </row>
    <row r="23" spans="2:23" s="18" customFormat="1" ht="12.75">
      <c r="B23" s="51" t="s">
        <v>110</v>
      </c>
      <c r="C23" s="51" t="s">
        <v>68</v>
      </c>
      <c r="D23" s="51">
        <v>1</v>
      </c>
      <c r="E23" s="54">
        <v>67151256</v>
      </c>
      <c r="F23" s="31">
        <v>57070</v>
      </c>
      <c r="G23" s="31">
        <f>(H23-F23)*D23</f>
        <v>394</v>
      </c>
      <c r="H23" s="31">
        <v>57464</v>
      </c>
      <c r="I23" s="31">
        <f>(J23-H23)*D23</f>
        <v>393</v>
      </c>
      <c r="J23" s="31">
        <v>57857</v>
      </c>
      <c r="K23" s="31">
        <f>(L23-J23)*D23</f>
        <v>439</v>
      </c>
      <c r="L23" s="31">
        <v>58296</v>
      </c>
      <c r="M23" s="31">
        <f>(N23-L23)*D23</f>
        <v>401</v>
      </c>
      <c r="N23" s="31">
        <v>58697</v>
      </c>
      <c r="O23" s="31">
        <f>(P23-N23)*D23</f>
        <v>389</v>
      </c>
      <c r="P23" s="31">
        <v>59086</v>
      </c>
      <c r="Q23" s="31">
        <f>(R23-P23)*D23</f>
        <v>388</v>
      </c>
      <c r="R23" s="31">
        <v>59474</v>
      </c>
      <c r="S23" s="31">
        <f>(T23-R23)*D23</f>
        <v>435</v>
      </c>
      <c r="T23" s="31">
        <v>59909</v>
      </c>
      <c r="W23"/>
    </row>
    <row r="24" spans="2:23" s="18" customFormat="1" ht="12.75">
      <c r="B24" s="51" t="s">
        <v>104</v>
      </c>
      <c r="C24" s="51" t="s">
        <v>68</v>
      </c>
      <c r="D24" s="51">
        <v>40</v>
      </c>
      <c r="E24" s="54">
        <v>140022200203</v>
      </c>
      <c r="F24" s="31">
        <v>7517</v>
      </c>
      <c r="G24" s="31">
        <f>(H24-F24)*D24</f>
        <v>5000</v>
      </c>
      <c r="H24" s="31">
        <v>7642</v>
      </c>
      <c r="I24" s="31">
        <f>(J24-H24)*D24</f>
        <v>4520</v>
      </c>
      <c r="J24" s="31">
        <v>7755</v>
      </c>
      <c r="K24" s="31">
        <f>(L24-J24)*D24</f>
        <v>4960</v>
      </c>
      <c r="L24" s="31">
        <v>7879</v>
      </c>
      <c r="M24" s="31">
        <f>(N24-L24)*D24</f>
        <v>4480</v>
      </c>
      <c r="N24" s="31">
        <v>7991</v>
      </c>
      <c r="O24" s="31">
        <f>(P24-N24)*D24</f>
        <v>4720</v>
      </c>
      <c r="P24" s="31">
        <v>8109</v>
      </c>
      <c r="Q24" s="31">
        <f>(R24-P24)*D24</f>
        <v>4360</v>
      </c>
      <c r="R24" s="31">
        <v>8218</v>
      </c>
      <c r="S24" s="31">
        <v>4086</v>
      </c>
      <c r="T24" s="31">
        <v>8331</v>
      </c>
      <c r="W24"/>
    </row>
    <row r="25" spans="2:23" s="16" customFormat="1" ht="12.75">
      <c r="B25" s="51" t="s">
        <v>104</v>
      </c>
      <c r="C25" s="51" t="s">
        <v>67</v>
      </c>
      <c r="D25" s="51">
        <v>40</v>
      </c>
      <c r="E25" s="54">
        <v>140022200264</v>
      </c>
      <c r="F25" s="56">
        <v>32876</v>
      </c>
      <c r="G25" s="31">
        <f>(H25-F25)*D25</f>
        <v>10720</v>
      </c>
      <c r="H25" s="56">
        <v>33144</v>
      </c>
      <c r="I25" s="31">
        <f>(J25-H25)*D25</f>
        <v>10000</v>
      </c>
      <c r="J25" s="56">
        <v>33394</v>
      </c>
      <c r="K25" s="31">
        <f>(L25-J25)*D25</f>
        <v>10360</v>
      </c>
      <c r="L25" s="56">
        <v>33653</v>
      </c>
      <c r="M25" s="31">
        <f>(N25-L25)*D25</f>
        <v>11000</v>
      </c>
      <c r="N25" s="56">
        <v>33928</v>
      </c>
      <c r="O25" s="31">
        <f>(P25-N25)*D25</f>
        <v>9400</v>
      </c>
      <c r="P25" s="56">
        <v>34163</v>
      </c>
      <c r="Q25" s="31">
        <f>(R25-P25)*D25</f>
        <v>10760</v>
      </c>
      <c r="R25" s="56">
        <v>34432</v>
      </c>
      <c r="S25" s="31">
        <f>(T25-R25)*D25</f>
        <v>10520</v>
      </c>
      <c r="T25" s="56">
        <v>34695</v>
      </c>
      <c r="U25" s="55"/>
      <c r="W25"/>
    </row>
    <row r="26" spans="2:23" s="16" customFormat="1" ht="12.75">
      <c r="B26" s="51" t="s">
        <v>111</v>
      </c>
      <c r="C26" s="51" t="s">
        <v>67</v>
      </c>
      <c r="D26" s="51">
        <v>1</v>
      </c>
      <c r="E26" s="54">
        <v>120240337</v>
      </c>
      <c r="F26" s="56">
        <v>24633</v>
      </c>
      <c r="G26" s="31">
        <f>(H26-F26)*D26</f>
        <v>2488</v>
      </c>
      <c r="H26" s="56">
        <v>27121</v>
      </c>
      <c r="I26" s="31">
        <f>(J26-H26)*D26</f>
        <v>2024</v>
      </c>
      <c r="J26" s="56">
        <v>29145</v>
      </c>
      <c r="K26" s="31">
        <f>(L26-J26)*D26</f>
        <v>2420</v>
      </c>
      <c r="L26" s="56">
        <v>31565</v>
      </c>
      <c r="M26" s="31">
        <f>(N26-L26)*D26</f>
        <v>2376</v>
      </c>
      <c r="N26" s="56">
        <v>33941</v>
      </c>
      <c r="O26" s="31">
        <f>(P26-N26)*D26</f>
        <v>1679</v>
      </c>
      <c r="P26" s="56">
        <v>35620</v>
      </c>
      <c r="Q26" s="31">
        <f>(R26-P26)*D26</f>
        <v>1390</v>
      </c>
      <c r="R26" s="56">
        <v>37010</v>
      </c>
      <c r="S26" s="31">
        <f>(T26-R26)*D26</f>
        <v>1270</v>
      </c>
      <c r="T26" s="56">
        <v>38280</v>
      </c>
      <c r="U26" s="55"/>
      <c r="W26" s="18"/>
    </row>
    <row r="27" spans="2:23" s="18" customFormat="1" ht="12.75">
      <c r="B27" s="51" t="s">
        <v>104</v>
      </c>
      <c r="C27" s="51" t="s">
        <v>69</v>
      </c>
      <c r="D27" s="51">
        <v>40</v>
      </c>
      <c r="E27" s="54">
        <v>72043005721</v>
      </c>
      <c r="F27" s="31">
        <v>17028</v>
      </c>
      <c r="G27" s="31">
        <f>(H27-F27)*D27</f>
        <v>6440</v>
      </c>
      <c r="H27" s="31">
        <v>17189</v>
      </c>
      <c r="I27" s="31">
        <f>(J27-H27)*D27</f>
        <v>5560</v>
      </c>
      <c r="J27" s="31">
        <v>17328</v>
      </c>
      <c r="K27" s="31">
        <f>(L27-J27)*D27</f>
        <v>6160</v>
      </c>
      <c r="L27" s="31">
        <v>17482</v>
      </c>
      <c r="M27" s="31">
        <f>(N27-L27)*D27</f>
        <v>5720</v>
      </c>
      <c r="N27" s="31">
        <v>17625</v>
      </c>
      <c r="O27" s="31">
        <f>(P27-N27)*D27</f>
        <v>6320</v>
      </c>
      <c r="P27" s="31">
        <v>17783</v>
      </c>
      <c r="Q27" s="31">
        <f>(R27-P27)*D27</f>
        <v>6000</v>
      </c>
      <c r="R27" s="31">
        <v>17933</v>
      </c>
      <c r="S27" s="31">
        <f>(T27-R27)*D27</f>
        <v>6440</v>
      </c>
      <c r="T27" s="31">
        <v>18094</v>
      </c>
      <c r="W27"/>
    </row>
    <row r="28" spans="2:23" s="18" customFormat="1" ht="12.75">
      <c r="B28" s="51" t="s">
        <v>104</v>
      </c>
      <c r="C28" s="51" t="s">
        <v>72</v>
      </c>
      <c r="D28" s="51">
        <v>30</v>
      </c>
      <c r="E28" s="54">
        <v>127089825</v>
      </c>
      <c r="F28" s="56">
        <v>1480</v>
      </c>
      <c r="G28" s="31">
        <f>(H28-F28)*D28</f>
        <v>3600</v>
      </c>
      <c r="H28" s="56">
        <v>1600</v>
      </c>
      <c r="I28" s="31">
        <f>(J28-H28)*D28</f>
        <v>3600</v>
      </c>
      <c r="J28" s="56">
        <v>1720</v>
      </c>
      <c r="K28" s="31">
        <f>(L28-J28)*D28</f>
        <v>3900</v>
      </c>
      <c r="L28" s="56">
        <v>1850</v>
      </c>
      <c r="M28" s="31">
        <f>(N28-L28)*D28</f>
        <v>3510</v>
      </c>
      <c r="N28" s="56">
        <v>1967</v>
      </c>
      <c r="O28" s="31">
        <f>(P28-N28)*D28</f>
        <v>3690</v>
      </c>
      <c r="P28" s="56">
        <v>2090</v>
      </c>
      <c r="Q28" s="31">
        <f>(R28-P28)*D28</f>
        <v>3180</v>
      </c>
      <c r="R28" s="56">
        <v>2196</v>
      </c>
      <c r="S28" s="31">
        <v>3311</v>
      </c>
      <c r="T28" s="56">
        <v>2318</v>
      </c>
      <c r="W28"/>
    </row>
    <row r="29" spans="2:20" s="18" customFormat="1" ht="12.75">
      <c r="B29" s="51" t="s">
        <v>104</v>
      </c>
      <c r="C29" s="51" t="s">
        <v>112</v>
      </c>
      <c r="D29" s="51">
        <v>20</v>
      </c>
      <c r="E29" s="54"/>
      <c r="F29" s="31"/>
      <c r="G29" s="31">
        <v>4803</v>
      </c>
      <c r="H29" s="31"/>
      <c r="I29" s="31">
        <v>4803</v>
      </c>
      <c r="J29" s="31"/>
      <c r="K29" s="31">
        <v>4803</v>
      </c>
      <c r="L29" s="31"/>
      <c r="M29" s="18">
        <v>4803</v>
      </c>
      <c r="N29" s="31"/>
      <c r="O29" s="18">
        <v>4803</v>
      </c>
      <c r="P29" s="31"/>
      <c r="Q29" s="31">
        <v>4803</v>
      </c>
      <c r="R29" s="31"/>
      <c r="S29" s="31">
        <v>3346</v>
      </c>
      <c r="T29" s="31"/>
    </row>
    <row r="30" spans="2:20" s="18" customFormat="1" ht="12.75">
      <c r="B30" s="51" t="s">
        <v>104</v>
      </c>
      <c r="C30" s="51" t="s">
        <v>7</v>
      </c>
      <c r="D30" s="51">
        <v>30</v>
      </c>
      <c r="E30" s="58">
        <v>9112133294068</v>
      </c>
      <c r="F30" s="31">
        <v>1090</v>
      </c>
      <c r="G30" s="31">
        <f>(H30-F30)*D30</f>
        <v>5460</v>
      </c>
      <c r="H30" s="31">
        <v>1272</v>
      </c>
      <c r="I30" s="31">
        <f>(J30-H30)*D30</f>
        <v>5970</v>
      </c>
      <c r="J30" s="31">
        <v>1471</v>
      </c>
      <c r="K30" s="31">
        <f>(L30-J30)*D30</f>
        <v>5760</v>
      </c>
      <c r="L30" s="31">
        <v>1663</v>
      </c>
      <c r="M30" s="31">
        <f>(N30-L30)*D30</f>
        <v>5280</v>
      </c>
      <c r="N30" s="31">
        <v>1839</v>
      </c>
      <c r="O30" s="31">
        <f>(P30-N30)*D30</f>
        <v>5970</v>
      </c>
      <c r="P30" s="31">
        <v>2038</v>
      </c>
      <c r="Q30" s="31">
        <f>(R30-P30)*D30</f>
        <v>5550</v>
      </c>
      <c r="R30" s="31">
        <v>2223</v>
      </c>
      <c r="S30" s="31">
        <f>(T30-R30)*D30</f>
        <v>5850</v>
      </c>
      <c r="T30" s="31">
        <v>2418</v>
      </c>
    </row>
    <row r="31" spans="2:20" s="18" customFormat="1" ht="12.75">
      <c r="B31" s="51" t="s">
        <v>104</v>
      </c>
      <c r="C31" s="51" t="s">
        <v>6</v>
      </c>
      <c r="D31" s="51">
        <v>40</v>
      </c>
      <c r="E31" s="54">
        <v>127090023</v>
      </c>
      <c r="F31" s="31">
        <v>2925</v>
      </c>
      <c r="G31" s="31">
        <f>(H31-F31)*D31</f>
        <v>9960</v>
      </c>
      <c r="H31" s="31">
        <v>3174</v>
      </c>
      <c r="I31" s="31">
        <f>(J31-H31)*D31</f>
        <v>8840</v>
      </c>
      <c r="J31" s="31">
        <v>3395</v>
      </c>
      <c r="K31" s="31">
        <f>(L31-J31)*D31</f>
        <v>9880</v>
      </c>
      <c r="L31" s="31">
        <v>3642</v>
      </c>
      <c r="M31" s="31">
        <f>(N31-L31)*D31</f>
        <v>9480</v>
      </c>
      <c r="N31" s="31">
        <v>3879</v>
      </c>
      <c r="O31" s="31">
        <f>(P31-N31)*D31</f>
        <v>8680</v>
      </c>
      <c r="P31" s="31">
        <v>4096</v>
      </c>
      <c r="Q31" s="31">
        <f>(R31-P31)*D31</f>
        <v>9000</v>
      </c>
      <c r="R31" s="31">
        <v>4321</v>
      </c>
      <c r="S31" s="31">
        <f>(T31-R31)*D31</f>
        <v>10080</v>
      </c>
      <c r="T31" s="31">
        <v>4573</v>
      </c>
    </row>
    <row r="32" spans="2:20" s="18" customFormat="1" ht="12.75">
      <c r="B32" s="51"/>
      <c r="C32" s="51" t="s">
        <v>100</v>
      </c>
      <c r="D32" s="51" t="s">
        <v>101</v>
      </c>
      <c r="E32" s="54" t="s">
        <v>102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2:20" s="18" customFormat="1" ht="12.75">
      <c r="B33" s="51" t="s">
        <v>104</v>
      </c>
      <c r="C33" s="51" t="s">
        <v>74</v>
      </c>
      <c r="D33" s="51">
        <v>40</v>
      </c>
      <c r="E33" s="54">
        <v>9112134257014</v>
      </c>
      <c r="F33" s="31">
        <v>673</v>
      </c>
      <c r="G33" s="31">
        <f>(H33-F33)*D33</f>
        <v>5920</v>
      </c>
      <c r="H33" s="31">
        <v>821</v>
      </c>
      <c r="I33" s="31">
        <f>(J33-H33)*D33</f>
        <v>6600</v>
      </c>
      <c r="J33" s="31">
        <v>986</v>
      </c>
      <c r="K33" s="31">
        <f>(L33-J33)*D33</f>
        <v>5880</v>
      </c>
      <c r="L33" s="31">
        <v>1133</v>
      </c>
      <c r="M33" s="31">
        <f>(N33-L33)*D33</f>
        <v>5480</v>
      </c>
      <c r="N33" s="31">
        <v>1270</v>
      </c>
      <c r="O33" s="31">
        <f>(P33-N33)*D33</f>
        <v>6320</v>
      </c>
      <c r="P33" s="31">
        <v>1428</v>
      </c>
      <c r="Q33" s="31">
        <f>(R33-P33)*D33</f>
        <v>5600</v>
      </c>
      <c r="R33" s="31">
        <v>1568</v>
      </c>
      <c r="S33" s="31">
        <f>(T33-R33)*D33</f>
        <v>6240</v>
      </c>
      <c r="T33" s="31">
        <v>1724</v>
      </c>
    </row>
    <row r="34" spans="2:20" s="18" customFormat="1" ht="12.75">
      <c r="B34" s="51" t="s">
        <v>104</v>
      </c>
      <c r="C34" s="51" t="s">
        <v>5</v>
      </c>
      <c r="D34" s="51">
        <v>40</v>
      </c>
      <c r="E34" s="54"/>
      <c r="F34" s="31"/>
      <c r="G34" s="31">
        <v>5624</v>
      </c>
      <c r="H34" s="31"/>
      <c r="I34" s="31">
        <v>5624</v>
      </c>
      <c r="J34" s="31"/>
      <c r="K34" s="31">
        <v>5624</v>
      </c>
      <c r="L34" s="31"/>
      <c r="M34" s="31">
        <v>5624</v>
      </c>
      <c r="N34" s="31"/>
      <c r="O34" s="18">
        <v>5624</v>
      </c>
      <c r="P34" s="31"/>
      <c r="Q34" s="31">
        <v>5624</v>
      </c>
      <c r="R34" s="31"/>
      <c r="S34" s="31">
        <v>5624</v>
      </c>
      <c r="T34" s="31"/>
    </row>
    <row r="35" spans="2:23" s="16" customFormat="1" ht="12.75">
      <c r="B35" s="51" t="s">
        <v>104</v>
      </c>
      <c r="C35" s="51" t="s">
        <v>3</v>
      </c>
      <c r="D35" s="51">
        <v>40</v>
      </c>
      <c r="E35" s="54">
        <v>140022200220</v>
      </c>
      <c r="F35" s="31">
        <v>7502</v>
      </c>
      <c r="G35" s="31">
        <f>(H35-F35)*D35</f>
        <v>6640</v>
      </c>
      <c r="H35" s="31">
        <v>7668</v>
      </c>
      <c r="I35" s="31">
        <f>(J35-H35)*D35</f>
        <v>6800</v>
      </c>
      <c r="J35" s="31">
        <v>7838</v>
      </c>
      <c r="K35" s="31">
        <f>(L35-J35)*D35</f>
        <v>7040</v>
      </c>
      <c r="L35" s="31">
        <v>8014</v>
      </c>
      <c r="M35" s="31">
        <f>(N35-L35)*D35</f>
        <v>6120</v>
      </c>
      <c r="N35" s="31">
        <v>8167</v>
      </c>
      <c r="O35" s="31">
        <f>(P35-N35)*D35</f>
        <v>7240</v>
      </c>
      <c r="P35" s="31">
        <v>8348</v>
      </c>
      <c r="Q35" s="31">
        <f>(R35-P35)*D35</f>
        <v>6200</v>
      </c>
      <c r="R35" s="31">
        <v>8503</v>
      </c>
      <c r="S35" s="31">
        <f>(T35-R35)*D35</f>
        <v>6920</v>
      </c>
      <c r="T35" s="31">
        <v>8676</v>
      </c>
      <c r="W35" s="18"/>
    </row>
    <row r="36" spans="2:23" s="18" customFormat="1" ht="12.75">
      <c r="B36" s="51" t="s">
        <v>104</v>
      </c>
      <c r="C36" s="51" t="s">
        <v>4</v>
      </c>
      <c r="D36" s="51">
        <v>40</v>
      </c>
      <c r="E36" s="58">
        <v>9112134256725</v>
      </c>
      <c r="F36" s="31">
        <v>743</v>
      </c>
      <c r="G36" s="31">
        <f>(H36-F36)*D36</f>
        <v>6680</v>
      </c>
      <c r="H36" s="31">
        <v>910</v>
      </c>
      <c r="I36" s="31">
        <f>(J36-H36)*D36</f>
        <v>6680</v>
      </c>
      <c r="J36" s="31">
        <v>1077</v>
      </c>
      <c r="K36" s="31">
        <f>(L36-J36)*D36</f>
        <v>6840</v>
      </c>
      <c r="L36" s="31">
        <v>1248</v>
      </c>
      <c r="M36" s="31">
        <f>(N36-L36)*D36</f>
        <v>6440</v>
      </c>
      <c r="N36" s="31">
        <v>1409</v>
      </c>
      <c r="O36" s="31">
        <f>(P36-N36)*D36</f>
        <v>6680</v>
      </c>
      <c r="P36" s="31">
        <v>1576</v>
      </c>
      <c r="Q36" s="31">
        <f>(R36-P36)*D36</f>
        <v>5720</v>
      </c>
      <c r="R36" s="31">
        <v>1719</v>
      </c>
      <c r="S36" s="31">
        <f>(T36-R36)*D36</f>
        <v>6120</v>
      </c>
      <c r="T36" s="31">
        <v>1872</v>
      </c>
      <c r="W36"/>
    </row>
    <row r="37" spans="2:23" s="18" customFormat="1" ht="12.75">
      <c r="B37" s="51" t="s">
        <v>111</v>
      </c>
      <c r="C37" s="51" t="s">
        <v>113</v>
      </c>
      <c r="D37" s="51">
        <v>40</v>
      </c>
      <c r="E37" s="54">
        <v>9072047003706</v>
      </c>
      <c r="F37" s="31">
        <v>4471</v>
      </c>
      <c r="G37" s="31">
        <f>(H37-F37)*D37</f>
        <v>1440</v>
      </c>
      <c r="H37" s="31">
        <v>4507</v>
      </c>
      <c r="I37" s="31">
        <f>(J37-H37)*D37</f>
        <v>1520</v>
      </c>
      <c r="J37" s="31">
        <v>4545</v>
      </c>
      <c r="K37" s="31">
        <f>(L37-J37)*D37</f>
        <v>1440</v>
      </c>
      <c r="L37" s="31">
        <v>4581</v>
      </c>
      <c r="M37" s="31">
        <f>(N37-L37)*D37</f>
        <v>1560</v>
      </c>
      <c r="N37" s="31">
        <v>4620</v>
      </c>
      <c r="O37" s="31">
        <f>(P37-N37)*D37</f>
        <v>1280</v>
      </c>
      <c r="P37" s="31">
        <v>4652</v>
      </c>
      <c r="Q37" s="31">
        <f>(R37-P37)*D37</f>
        <v>1320</v>
      </c>
      <c r="R37" s="31">
        <v>4685</v>
      </c>
      <c r="S37" s="31">
        <f>(T37-R37)*D37</f>
        <v>1360</v>
      </c>
      <c r="T37" s="31">
        <v>4719</v>
      </c>
      <c r="W37"/>
    </row>
    <row r="38" spans="2:23" s="18" customFormat="1" ht="12.75">
      <c r="B38" s="51" t="s">
        <v>104</v>
      </c>
      <c r="C38" s="51" t="s">
        <v>113</v>
      </c>
      <c r="D38" s="51">
        <v>40</v>
      </c>
      <c r="E38" s="54">
        <v>9072047003840</v>
      </c>
      <c r="F38" s="31">
        <v>29473</v>
      </c>
      <c r="G38" s="31">
        <f>(H38-F38)*D38</f>
        <v>11080</v>
      </c>
      <c r="H38" s="31">
        <v>29750</v>
      </c>
      <c r="I38" s="31">
        <f>(J38-H38)*D38</f>
        <v>11480</v>
      </c>
      <c r="J38" s="31">
        <v>30037</v>
      </c>
      <c r="K38" s="31">
        <f>(L38-J38)*D38</f>
        <v>10520</v>
      </c>
      <c r="L38" s="31">
        <v>30300</v>
      </c>
      <c r="M38" s="31">
        <f>(N38-L38)*D38</f>
        <v>10560</v>
      </c>
      <c r="N38" s="31">
        <v>30564</v>
      </c>
      <c r="O38" s="31">
        <f>(P38-N38)*D38</f>
        <v>10880</v>
      </c>
      <c r="P38" s="31">
        <v>30836</v>
      </c>
      <c r="Q38" s="31">
        <f>(R38-P38)*D38</f>
        <v>10320</v>
      </c>
      <c r="R38" s="31">
        <v>31094</v>
      </c>
      <c r="S38" s="31">
        <f>(T38-R38)*D38</f>
        <v>11120</v>
      </c>
      <c r="T38" s="31">
        <v>31372</v>
      </c>
      <c r="W38"/>
    </row>
    <row r="39" spans="2:23" s="18" customFormat="1" ht="12.75">
      <c r="B39" s="51" t="s">
        <v>110</v>
      </c>
      <c r="C39" s="51" t="s">
        <v>114</v>
      </c>
      <c r="D39" s="51">
        <v>1</v>
      </c>
      <c r="E39" s="58">
        <v>5954336</v>
      </c>
      <c r="F39" s="31">
        <v>379131</v>
      </c>
      <c r="G39" s="31">
        <f>(H39-F39)*D39</f>
        <v>544</v>
      </c>
      <c r="H39" s="31">
        <v>379675</v>
      </c>
      <c r="I39" s="31">
        <f>(J39-H39)*D39</f>
        <v>513</v>
      </c>
      <c r="J39" s="31">
        <v>380188</v>
      </c>
      <c r="K39" s="31">
        <f>(L39-J39)*D39</f>
        <v>485</v>
      </c>
      <c r="L39" s="31">
        <v>380673</v>
      </c>
      <c r="M39" s="31">
        <f>(N39-L39)*D39</f>
        <v>507</v>
      </c>
      <c r="N39" s="31">
        <v>381180</v>
      </c>
      <c r="O39" s="31">
        <f>(P39-N39)*D39</f>
        <v>439</v>
      </c>
      <c r="P39" s="31">
        <v>381619</v>
      </c>
      <c r="Q39" s="31">
        <f>(R39-P39)*D39</f>
        <v>405</v>
      </c>
      <c r="R39" s="31">
        <v>382024</v>
      </c>
      <c r="S39" s="31">
        <f>(T39-R39)*D39</f>
        <v>484</v>
      </c>
      <c r="T39" s="31">
        <v>382508</v>
      </c>
      <c r="W39"/>
    </row>
    <row r="40" spans="2:23" s="18" customFormat="1" ht="12.75">
      <c r="B40" s="51" t="s">
        <v>104</v>
      </c>
      <c r="C40" s="51" t="s">
        <v>114</v>
      </c>
      <c r="D40" s="51">
        <v>40</v>
      </c>
      <c r="E40" s="58">
        <v>140022200154</v>
      </c>
      <c r="F40" s="31">
        <v>15917</v>
      </c>
      <c r="G40" s="31">
        <f>(H40-F40)*D40</f>
        <v>9760</v>
      </c>
      <c r="H40" s="31">
        <v>16161</v>
      </c>
      <c r="I40" s="31">
        <f>(J40-H40)*D40</f>
        <v>9120</v>
      </c>
      <c r="J40" s="31">
        <v>16389</v>
      </c>
      <c r="K40" s="31">
        <f>(L40-J40)*D40</f>
        <v>8800</v>
      </c>
      <c r="L40" s="31">
        <v>16609</v>
      </c>
      <c r="M40" s="31">
        <f>(N40-L40)*D40</f>
        <v>9040</v>
      </c>
      <c r="N40" s="31">
        <v>16835</v>
      </c>
      <c r="O40" s="31">
        <f>(P40-N40)*D40</f>
        <v>9240</v>
      </c>
      <c r="P40" s="31">
        <v>17066</v>
      </c>
      <c r="Q40" s="31">
        <f>(R40-P40)*D40</f>
        <v>8400</v>
      </c>
      <c r="R40" s="31">
        <v>17276</v>
      </c>
      <c r="S40" s="31">
        <f>(T40-R40)*D40</f>
        <v>9200</v>
      </c>
      <c r="T40" s="31">
        <v>17506</v>
      </c>
      <c r="W40"/>
    </row>
    <row r="41" spans="2:23" s="18" customFormat="1" ht="12.75">
      <c r="B41" s="51" t="s">
        <v>104</v>
      </c>
      <c r="C41" s="51" t="s">
        <v>82</v>
      </c>
      <c r="D41" s="51">
        <v>40</v>
      </c>
      <c r="E41" s="54"/>
      <c r="F41" s="31"/>
      <c r="G41" s="31">
        <v>6583</v>
      </c>
      <c r="H41" s="31"/>
      <c r="I41" s="31">
        <v>6583</v>
      </c>
      <c r="J41" s="31"/>
      <c r="K41" s="31">
        <v>6583</v>
      </c>
      <c r="L41" s="31"/>
      <c r="M41" s="31">
        <v>6583</v>
      </c>
      <c r="N41" s="31"/>
      <c r="O41" s="31">
        <v>6583</v>
      </c>
      <c r="P41" s="31"/>
      <c r="Q41" s="31">
        <v>6583</v>
      </c>
      <c r="R41" s="31"/>
      <c r="S41" s="31">
        <v>6583</v>
      </c>
      <c r="T41" s="31"/>
      <c r="V41" s="31"/>
      <c r="W41"/>
    </row>
    <row r="42" spans="2:23" s="18" customFormat="1" ht="12.75">
      <c r="B42" s="51" t="s">
        <v>104</v>
      </c>
      <c r="C42" s="51" t="s">
        <v>83</v>
      </c>
      <c r="D42" s="51">
        <v>20</v>
      </c>
      <c r="E42" s="54">
        <v>11068090079729</v>
      </c>
      <c r="F42" s="31">
        <v>8636</v>
      </c>
      <c r="G42" s="31">
        <f>(H42-F42)*D42</f>
        <v>3260</v>
      </c>
      <c r="H42" s="31">
        <v>8799</v>
      </c>
      <c r="I42" s="31">
        <f>(J42-H42)*D42</f>
        <v>3480</v>
      </c>
      <c r="J42" s="31">
        <v>8973</v>
      </c>
      <c r="K42" s="31">
        <f>(L42-J42)*D42</f>
        <v>3580</v>
      </c>
      <c r="L42" s="31">
        <v>9152</v>
      </c>
      <c r="M42" s="31">
        <f>(N42-L42)*D42</f>
        <v>3140</v>
      </c>
      <c r="N42" s="31">
        <v>9309</v>
      </c>
      <c r="O42" s="31">
        <f>(P42-N42)*D42</f>
        <v>3440</v>
      </c>
      <c r="P42" s="31">
        <v>9481</v>
      </c>
      <c r="Q42" s="31">
        <f>(R42-P42)*D42</f>
        <v>3460</v>
      </c>
      <c r="R42" s="31">
        <v>9654</v>
      </c>
      <c r="S42" s="31">
        <f>(T42-R42)*D42</f>
        <v>3580</v>
      </c>
      <c r="T42" s="31">
        <v>9833</v>
      </c>
      <c r="W42"/>
    </row>
    <row r="43" spans="2:23" s="16" customFormat="1" ht="12.75">
      <c r="B43" s="51" t="s">
        <v>104</v>
      </c>
      <c r="C43" s="51" t="s">
        <v>115</v>
      </c>
      <c r="D43" s="51">
        <v>40</v>
      </c>
      <c r="E43" s="54">
        <v>136</v>
      </c>
      <c r="F43" s="56">
        <v>3976</v>
      </c>
      <c r="G43" s="31">
        <f>(H43-F43)*D43</f>
        <v>5880</v>
      </c>
      <c r="H43" s="56">
        <v>4123</v>
      </c>
      <c r="I43" s="31">
        <f>(J43-H43)*D43</f>
        <v>4480</v>
      </c>
      <c r="J43" s="56">
        <v>4235</v>
      </c>
      <c r="K43" s="31">
        <f>(L43-J43)*D43</f>
        <v>4960</v>
      </c>
      <c r="L43" s="56">
        <v>4359</v>
      </c>
      <c r="M43" s="31">
        <f>(N43-L43)*D43</f>
        <v>4280</v>
      </c>
      <c r="N43" s="56">
        <v>4466</v>
      </c>
      <c r="O43" s="31">
        <f>(P43-N43)*D43</f>
        <v>4880</v>
      </c>
      <c r="P43" s="56">
        <v>4588</v>
      </c>
      <c r="Q43" s="31">
        <f>(R43-P43)*D43</f>
        <v>4760</v>
      </c>
      <c r="R43" s="56">
        <v>4707</v>
      </c>
      <c r="S43" s="31">
        <f>(T43-R43)*D43</f>
        <v>4680</v>
      </c>
      <c r="T43" s="56">
        <v>4824</v>
      </c>
      <c r="U43" s="18"/>
      <c r="W43"/>
    </row>
    <row r="44" spans="2:23" s="18" customFormat="1" ht="12.75">
      <c r="B44" s="51" t="s">
        <v>104</v>
      </c>
      <c r="C44" s="51" t="s">
        <v>84</v>
      </c>
      <c r="D44" s="51">
        <v>40</v>
      </c>
      <c r="E44" s="54">
        <v>9112141227219</v>
      </c>
      <c r="F44" s="31">
        <v>385</v>
      </c>
      <c r="G44" s="31">
        <f>(H44-F44)*D44</f>
        <v>6320</v>
      </c>
      <c r="H44" s="31">
        <v>543</v>
      </c>
      <c r="I44" s="31">
        <f>(J44-H44)*D44</f>
        <v>5520</v>
      </c>
      <c r="J44" s="31">
        <v>681</v>
      </c>
      <c r="K44" s="31">
        <f>(L44-J44)*D44</f>
        <v>6600</v>
      </c>
      <c r="L44" s="31">
        <v>846</v>
      </c>
      <c r="M44" s="31">
        <f>(N44-L44)*D44</f>
        <v>5960</v>
      </c>
      <c r="N44" s="31">
        <v>995</v>
      </c>
      <c r="O44" s="31">
        <f>(P44-N44)*D44</f>
        <v>6640</v>
      </c>
      <c r="P44" s="31">
        <v>1161</v>
      </c>
      <c r="Q44" s="31">
        <f>(R44-P44)*D44</f>
        <v>6680</v>
      </c>
      <c r="R44" s="31">
        <v>1328</v>
      </c>
      <c r="S44" s="31">
        <f>(T44-R44)*D44</f>
        <v>7320</v>
      </c>
      <c r="T44" s="31">
        <v>1511</v>
      </c>
      <c r="V44" s="59"/>
      <c r="W44"/>
    </row>
    <row r="45" spans="2:23" s="16" customFormat="1" ht="12.75">
      <c r="B45" s="51" t="s">
        <v>104</v>
      </c>
      <c r="C45" s="51" t="s">
        <v>8</v>
      </c>
      <c r="D45" s="51">
        <v>40</v>
      </c>
      <c r="E45" s="54">
        <v>11068090079589</v>
      </c>
      <c r="F45" s="56">
        <v>7623</v>
      </c>
      <c r="G45" s="31">
        <f>(H45-F45)*D45</f>
        <v>6520</v>
      </c>
      <c r="H45" s="56">
        <v>7786</v>
      </c>
      <c r="I45" s="31">
        <f>(J45-H45)*D45</f>
        <v>5680</v>
      </c>
      <c r="J45" s="56">
        <v>7928</v>
      </c>
      <c r="K45" s="31">
        <f>(L45-J45)*D45</f>
        <v>6400</v>
      </c>
      <c r="L45" s="56">
        <v>8088</v>
      </c>
      <c r="M45" s="31">
        <f>(N45-L45)*D45</f>
        <v>6480</v>
      </c>
      <c r="N45" s="56">
        <v>8250</v>
      </c>
      <c r="O45" s="31">
        <f>(P45-N45)*D45</f>
        <v>5320</v>
      </c>
      <c r="P45" s="56">
        <v>8383</v>
      </c>
      <c r="Q45" s="31">
        <f>(R45-P45)*D45</f>
        <v>5520</v>
      </c>
      <c r="R45" s="56">
        <v>8521</v>
      </c>
      <c r="S45" s="31">
        <f>(T45-R45)*D45</f>
        <v>6280</v>
      </c>
      <c r="T45" s="56">
        <v>8678</v>
      </c>
      <c r="U45" s="18"/>
      <c r="W45"/>
    </row>
    <row r="46" spans="2:23" s="18" customFormat="1" ht="12.75">
      <c r="B46" s="51" t="s">
        <v>104</v>
      </c>
      <c r="C46" s="51" t="s">
        <v>89</v>
      </c>
      <c r="D46" s="51">
        <v>40</v>
      </c>
      <c r="E46" s="54">
        <v>9112140079125</v>
      </c>
      <c r="F46" s="31">
        <v>621</v>
      </c>
      <c r="G46" s="31">
        <f>(H46-F46)*D46</f>
        <v>7308.000000000002</v>
      </c>
      <c r="H46" s="31">
        <v>803.7</v>
      </c>
      <c r="I46" s="31">
        <f>(J46-H46)*D46</f>
        <v>7931.999999999998</v>
      </c>
      <c r="J46" s="31">
        <v>1002</v>
      </c>
      <c r="K46" s="31">
        <f>(L46-J46)*D46</f>
        <v>7640</v>
      </c>
      <c r="L46" s="31">
        <v>1193</v>
      </c>
      <c r="M46" s="31">
        <f>(N46-L46)*D46</f>
        <v>7400</v>
      </c>
      <c r="N46" s="31">
        <v>1378</v>
      </c>
      <c r="O46" s="31">
        <f>(P46-N46)*D46</f>
        <v>7120</v>
      </c>
      <c r="P46" s="31">
        <v>1556</v>
      </c>
      <c r="Q46" s="31">
        <f>(R46-P46)*D46</f>
        <v>7200</v>
      </c>
      <c r="R46" s="31">
        <v>1736</v>
      </c>
      <c r="S46" s="31">
        <f>(T46-R46)*D46</f>
        <v>7720</v>
      </c>
      <c r="T46" s="31">
        <v>1929</v>
      </c>
      <c r="V46" s="59"/>
      <c r="W46"/>
    </row>
    <row r="47" spans="2:23" s="18" customFormat="1" ht="12.75">
      <c r="B47" s="51" t="s">
        <v>104</v>
      </c>
      <c r="C47" s="51" t="s">
        <v>116</v>
      </c>
      <c r="D47" s="51">
        <v>40</v>
      </c>
      <c r="E47" s="54">
        <v>11068029086384</v>
      </c>
      <c r="F47" s="31">
        <v>10723</v>
      </c>
      <c r="G47" s="31">
        <f>(H47-F47)*D47</f>
        <v>10000</v>
      </c>
      <c r="H47" s="31">
        <v>10973</v>
      </c>
      <c r="I47" s="31">
        <f>(J47-H47)*D47</f>
        <v>8640</v>
      </c>
      <c r="J47" s="31">
        <v>11189</v>
      </c>
      <c r="K47" s="31">
        <f>(L47-J47)*D47</f>
        <v>9520</v>
      </c>
      <c r="L47" s="31">
        <v>11427</v>
      </c>
      <c r="M47" s="31">
        <f>(N47-L47)*D47</f>
        <v>9160</v>
      </c>
      <c r="N47" s="31">
        <v>11656</v>
      </c>
      <c r="O47" s="31">
        <f>(P47-N47)*D47</f>
        <v>8680</v>
      </c>
      <c r="P47" s="31">
        <v>11873</v>
      </c>
      <c r="Q47" s="31">
        <f>(R47-P47)*D47</f>
        <v>9280</v>
      </c>
      <c r="R47" s="31">
        <v>12105</v>
      </c>
      <c r="S47" s="31">
        <f>(T47-R47)*D47</f>
        <v>9880</v>
      </c>
      <c r="T47" s="31">
        <v>12352</v>
      </c>
      <c r="W47"/>
    </row>
    <row r="48" spans="2:23" s="18" customFormat="1" ht="12.75">
      <c r="B48" s="51" t="s">
        <v>110</v>
      </c>
      <c r="C48" s="51" t="s">
        <v>117</v>
      </c>
      <c r="D48" s="51">
        <v>1</v>
      </c>
      <c r="E48" s="54">
        <v>140022300332</v>
      </c>
      <c r="F48" s="31">
        <v>46431</v>
      </c>
      <c r="G48" s="31">
        <f>(H48-F48)*D48</f>
        <v>714</v>
      </c>
      <c r="H48" s="31">
        <v>47145</v>
      </c>
      <c r="I48" s="31">
        <f>(J48-H48)*D48</f>
        <v>606</v>
      </c>
      <c r="J48" s="31">
        <v>47751</v>
      </c>
      <c r="K48" s="31">
        <f>(L48-J48)*D48</f>
        <v>739</v>
      </c>
      <c r="L48" s="31">
        <v>48490</v>
      </c>
      <c r="M48" s="31">
        <f>(N48-L48)*D48</f>
        <v>785</v>
      </c>
      <c r="N48" s="31">
        <v>49275</v>
      </c>
      <c r="O48" s="31">
        <f>(P48-N48)*D48</f>
        <v>645</v>
      </c>
      <c r="P48" s="31">
        <v>49920</v>
      </c>
      <c r="Q48" s="31">
        <f>(R48-P48)*D48</f>
        <v>603</v>
      </c>
      <c r="R48" s="31">
        <v>50523</v>
      </c>
      <c r="S48" s="31">
        <f>(T48-R48)*D48</f>
        <v>720</v>
      </c>
      <c r="T48" s="31">
        <v>51243</v>
      </c>
      <c r="W48"/>
    </row>
    <row r="49" spans="2:23" s="18" customFormat="1" ht="12.75">
      <c r="B49" s="51" t="s">
        <v>104</v>
      </c>
      <c r="C49" s="51" t="s">
        <v>118</v>
      </c>
      <c r="D49" s="51">
        <v>40</v>
      </c>
      <c r="E49" s="54">
        <v>11068089086107</v>
      </c>
      <c r="F49" s="31">
        <v>17458</v>
      </c>
      <c r="G49" s="31">
        <f>(H49-F49)*D49</f>
        <v>15320</v>
      </c>
      <c r="H49" s="31">
        <v>17841</v>
      </c>
      <c r="I49" s="31">
        <f>(J49-H49)*D49</f>
        <v>13320</v>
      </c>
      <c r="J49" s="31">
        <v>18174</v>
      </c>
      <c r="K49" s="31">
        <f>(L49-J49)*D49</f>
        <v>15120</v>
      </c>
      <c r="L49" s="31">
        <v>18552</v>
      </c>
      <c r="M49" s="31">
        <f>(N49-L49)*D49</f>
        <v>14160</v>
      </c>
      <c r="N49" s="31">
        <v>18906</v>
      </c>
      <c r="O49" s="31">
        <f>(P49-N49)*D49</f>
        <v>13280</v>
      </c>
      <c r="P49" s="31">
        <v>19238</v>
      </c>
      <c r="Q49" s="31">
        <f>(R49-P49)*D49</f>
        <v>13800</v>
      </c>
      <c r="R49" s="31">
        <v>19583</v>
      </c>
      <c r="S49" s="31">
        <f>(T49-R49)*D49</f>
        <v>14920</v>
      </c>
      <c r="T49" s="31">
        <v>19956</v>
      </c>
      <c r="W49"/>
    </row>
    <row r="50" spans="2:23" s="18" customFormat="1" ht="12.75">
      <c r="B50" s="51" t="s">
        <v>110</v>
      </c>
      <c r="C50" s="51" t="s">
        <v>118</v>
      </c>
      <c r="D50" s="51">
        <v>1</v>
      </c>
      <c r="E50" s="54">
        <v>94384015</v>
      </c>
      <c r="F50" s="31">
        <v>34091</v>
      </c>
      <c r="G50" s="31">
        <f>(H50-F50)*D50</f>
        <v>733</v>
      </c>
      <c r="H50" s="31">
        <v>34824</v>
      </c>
      <c r="I50" s="31">
        <f>(J50-H50)*D50</f>
        <v>615</v>
      </c>
      <c r="J50" s="31">
        <v>35439</v>
      </c>
      <c r="K50" s="31">
        <f>(L50-J50)*D50</f>
        <v>727</v>
      </c>
      <c r="L50" s="31">
        <v>36166</v>
      </c>
      <c r="M50" s="31">
        <f>(N50-L50)*D50</f>
        <v>730</v>
      </c>
      <c r="N50" s="31">
        <v>36896</v>
      </c>
      <c r="O50" s="31">
        <f>(P50-N50)*D50</f>
        <v>500</v>
      </c>
      <c r="P50" s="31">
        <v>37396</v>
      </c>
      <c r="Q50" s="31">
        <f>(R50-P50)*D50</f>
        <v>560</v>
      </c>
      <c r="R50" s="31">
        <v>37956</v>
      </c>
      <c r="S50" s="31">
        <f>(T50-R50)*D50</f>
        <v>672</v>
      </c>
      <c r="T50" s="31">
        <v>38628</v>
      </c>
      <c r="W50"/>
    </row>
    <row r="51" spans="2:23" s="18" customFormat="1" ht="12.75">
      <c r="B51" s="51" t="s">
        <v>104</v>
      </c>
      <c r="C51" s="51" t="s">
        <v>20</v>
      </c>
      <c r="D51" s="51">
        <v>20</v>
      </c>
      <c r="E51" s="54">
        <v>9112141227461</v>
      </c>
      <c r="F51" s="31">
        <v>575</v>
      </c>
      <c r="G51" s="31">
        <f>(H51-F51)*D51</f>
        <v>6540</v>
      </c>
      <c r="H51" s="31">
        <v>902</v>
      </c>
      <c r="I51" s="31">
        <f>(J51-H51)*D51</f>
        <v>6720</v>
      </c>
      <c r="J51" s="31">
        <v>1238</v>
      </c>
      <c r="K51" s="31">
        <f>(L51-J51)*D51</f>
        <v>6780</v>
      </c>
      <c r="L51" s="31">
        <v>1577</v>
      </c>
      <c r="M51" s="31">
        <f>(N51-L51)*D51</f>
        <v>6420</v>
      </c>
      <c r="N51" s="31">
        <v>1898</v>
      </c>
      <c r="O51" s="31">
        <f>(P51-N51)*D51</f>
        <v>6400</v>
      </c>
      <c r="P51" s="31">
        <v>2218</v>
      </c>
      <c r="Q51" s="31">
        <f>(R51-P51)*D51</f>
        <v>5780</v>
      </c>
      <c r="R51" s="31">
        <v>2507</v>
      </c>
      <c r="S51" s="31">
        <f>(T51-R51)*D51</f>
        <v>6000</v>
      </c>
      <c r="T51" s="31">
        <v>2807</v>
      </c>
      <c r="W51"/>
    </row>
    <row r="52" spans="2:23" s="18" customFormat="1" ht="14.25" customHeight="1">
      <c r="B52" s="51" t="s">
        <v>104</v>
      </c>
      <c r="C52" s="51" t="s">
        <v>63</v>
      </c>
      <c r="D52" s="51">
        <v>20</v>
      </c>
      <c r="E52" s="54">
        <v>9082048000490</v>
      </c>
      <c r="F52" s="31">
        <v>19744</v>
      </c>
      <c r="G52" s="31">
        <f>(H52-F52)*D52</f>
        <v>3560</v>
      </c>
      <c r="H52" s="31">
        <v>19922</v>
      </c>
      <c r="I52" s="31">
        <f>(J52-H52)*D52</f>
        <v>3780</v>
      </c>
      <c r="J52" s="31">
        <v>20111</v>
      </c>
      <c r="K52" s="31">
        <f>(L52-J52)*D52</f>
        <v>3740</v>
      </c>
      <c r="L52" s="31">
        <v>20298</v>
      </c>
      <c r="M52" s="31">
        <f>(N52-L52)*D52</f>
        <v>3380</v>
      </c>
      <c r="N52" s="31">
        <v>20467</v>
      </c>
      <c r="O52" s="31">
        <f>(P52-N52)*D52</f>
        <v>3740</v>
      </c>
      <c r="P52" s="31">
        <v>20654</v>
      </c>
      <c r="Q52" s="31">
        <f>(R52-P52)*D52</f>
        <v>3660</v>
      </c>
      <c r="R52" s="31">
        <v>20837</v>
      </c>
      <c r="S52" s="31">
        <f>(T52-R52)*D52</f>
        <v>3760</v>
      </c>
      <c r="T52" s="31">
        <v>21025</v>
      </c>
      <c r="W52"/>
    </row>
    <row r="53" spans="2:23" s="18" customFormat="1" ht="12.75">
      <c r="B53" s="51" t="s">
        <v>104</v>
      </c>
      <c r="C53" s="51" t="s">
        <v>30</v>
      </c>
      <c r="D53" s="51">
        <v>1</v>
      </c>
      <c r="E53" s="54">
        <v>71137015224380</v>
      </c>
      <c r="F53" s="31">
        <v>558703</v>
      </c>
      <c r="G53" s="31">
        <f>(H53-F53)*D53</f>
        <v>3199</v>
      </c>
      <c r="H53" s="31">
        <v>561902</v>
      </c>
      <c r="I53" s="31">
        <f>(J53-H53)*D53</f>
        <v>3120</v>
      </c>
      <c r="J53" s="31">
        <v>565022</v>
      </c>
      <c r="K53" s="31">
        <f>(L53-J53)*D53</f>
        <v>3003</v>
      </c>
      <c r="L53" s="31">
        <v>568025</v>
      </c>
      <c r="M53" s="31">
        <f>(N53-L53)*D53</f>
        <v>2805</v>
      </c>
      <c r="N53" s="31">
        <v>570830</v>
      </c>
      <c r="O53" s="31">
        <f>(P53-N53)*D53</f>
        <v>3159</v>
      </c>
      <c r="P53" s="31">
        <v>573989</v>
      </c>
      <c r="Q53" s="31">
        <f>(R53-P53)*D53</f>
        <v>3060</v>
      </c>
      <c r="R53" s="31">
        <v>577049</v>
      </c>
      <c r="S53" s="31">
        <f>(T53-R53)*D53</f>
        <v>3168</v>
      </c>
      <c r="T53" s="31">
        <v>580217</v>
      </c>
      <c r="W53"/>
    </row>
    <row r="54" spans="2:23" s="18" customFormat="1" ht="12.75">
      <c r="B54" s="51" t="s">
        <v>104</v>
      </c>
      <c r="C54" s="51" t="s">
        <v>30</v>
      </c>
      <c r="D54" s="51">
        <v>1</v>
      </c>
      <c r="E54" s="54">
        <v>67812272</v>
      </c>
      <c r="F54" s="31">
        <v>108418</v>
      </c>
      <c r="G54" s="31">
        <f>(H54-F54)*D54</f>
        <v>541</v>
      </c>
      <c r="H54" s="31">
        <v>108959</v>
      </c>
      <c r="I54" s="31">
        <f>(J54-H54)*D54</f>
        <v>518</v>
      </c>
      <c r="J54" s="31">
        <v>109477</v>
      </c>
      <c r="K54" s="31">
        <f>(L54-J54)*D54</f>
        <v>623</v>
      </c>
      <c r="L54" s="31">
        <v>110100</v>
      </c>
      <c r="M54" s="31">
        <f>(N54-L54)*D54</f>
        <v>676</v>
      </c>
      <c r="N54" s="31">
        <v>110776</v>
      </c>
      <c r="O54" s="31">
        <f>(P54-N54)*D54</f>
        <v>551</v>
      </c>
      <c r="P54" s="31">
        <v>111327</v>
      </c>
      <c r="Q54" s="31">
        <f>(R54-P54)*D54</f>
        <v>421</v>
      </c>
      <c r="R54" s="31">
        <v>111748</v>
      </c>
      <c r="S54" s="31">
        <f>(T54-R54)*D54</f>
        <v>417</v>
      </c>
      <c r="T54" s="31">
        <v>112165</v>
      </c>
      <c r="W54"/>
    </row>
    <row r="55" spans="2:23" s="18" customFormat="1" ht="12.75">
      <c r="B55" s="51" t="s">
        <v>104</v>
      </c>
      <c r="C55" s="51" t="s">
        <v>91</v>
      </c>
      <c r="D55" s="51">
        <v>1</v>
      </c>
      <c r="E55" s="58">
        <v>1882028002234</v>
      </c>
      <c r="F55" s="31">
        <v>99092</v>
      </c>
      <c r="G55" s="31">
        <f>(H55-F55)*D55</f>
        <v>817</v>
      </c>
      <c r="H55" s="31">
        <v>99909</v>
      </c>
      <c r="I55" s="31">
        <f>(J55-H55)*D55</f>
        <v>708</v>
      </c>
      <c r="J55" s="31">
        <v>100617</v>
      </c>
      <c r="K55" s="31">
        <f>(L55-J55)*D55</f>
        <v>872</v>
      </c>
      <c r="L55" s="31">
        <v>101489</v>
      </c>
      <c r="M55" s="31">
        <f>(N55-L55)*D55</f>
        <v>841</v>
      </c>
      <c r="N55" s="31">
        <v>102330</v>
      </c>
      <c r="O55" s="31">
        <f>(P55-N55)*D55</f>
        <v>790</v>
      </c>
      <c r="P55" s="31">
        <v>103120</v>
      </c>
      <c r="Q55" s="31">
        <f>(R55-P55)*D55</f>
        <v>740</v>
      </c>
      <c r="R55" s="31">
        <v>103860</v>
      </c>
      <c r="S55" s="31">
        <f>(T55-R55)*D55</f>
        <v>700</v>
      </c>
      <c r="T55" s="31">
        <v>104560</v>
      </c>
      <c r="W55"/>
    </row>
    <row r="56" spans="2:23" s="18" customFormat="1" ht="12.75">
      <c r="B56" s="51" t="s">
        <v>110</v>
      </c>
      <c r="C56" s="51" t="s">
        <v>119</v>
      </c>
      <c r="D56" s="51">
        <v>1</v>
      </c>
      <c r="E56" s="58">
        <v>9112141227555</v>
      </c>
      <c r="F56" s="31">
        <v>6860</v>
      </c>
      <c r="G56" s="31">
        <f>(H56-F56)*D56</f>
        <v>36</v>
      </c>
      <c r="H56" s="31">
        <v>6896</v>
      </c>
      <c r="I56" s="31">
        <f>(J56-H56)*D56</f>
        <v>56</v>
      </c>
      <c r="J56" s="31">
        <v>6952</v>
      </c>
      <c r="K56" s="31">
        <f>(L56-J56)*D56</f>
        <v>63</v>
      </c>
      <c r="L56" s="31">
        <v>7015</v>
      </c>
      <c r="M56" s="31">
        <f>(N56-L56)*D56</f>
        <v>53</v>
      </c>
      <c r="N56" s="31">
        <v>7068</v>
      </c>
      <c r="O56" s="31">
        <f>(P56-N56)*D56</f>
        <v>46</v>
      </c>
      <c r="P56" s="31">
        <v>7114</v>
      </c>
      <c r="Q56" s="31">
        <f>(R56-P56)*D56</f>
        <v>22</v>
      </c>
      <c r="R56" s="31">
        <v>7136</v>
      </c>
      <c r="S56" s="31">
        <f>(T56-R56)*D56</f>
        <v>18</v>
      </c>
      <c r="T56" s="31">
        <v>7154</v>
      </c>
      <c r="W56"/>
    </row>
    <row r="57" spans="2:23" s="18" customFormat="1" ht="12.75">
      <c r="B57" s="51" t="s">
        <v>104</v>
      </c>
      <c r="C57" s="51" t="s">
        <v>120</v>
      </c>
      <c r="D57" s="51">
        <v>20</v>
      </c>
      <c r="E57" s="58">
        <v>140022200199</v>
      </c>
      <c r="F57" s="31">
        <v>13606</v>
      </c>
      <c r="G57" s="31">
        <f>(H57-F57)*D57</f>
        <v>7000</v>
      </c>
      <c r="H57" s="31">
        <v>13956</v>
      </c>
      <c r="I57" s="31">
        <f>(J57-H57)*D57</f>
        <v>7800</v>
      </c>
      <c r="J57" s="31">
        <v>14346</v>
      </c>
      <c r="K57" s="31">
        <f>(L57-J57)*D57</f>
        <v>7440</v>
      </c>
      <c r="L57" s="31">
        <v>14718</v>
      </c>
      <c r="M57" s="31">
        <f>(N57-L57)*D57</f>
        <v>6820</v>
      </c>
      <c r="N57" s="31">
        <v>15059</v>
      </c>
      <c r="O57" s="31">
        <f>(P57-N57)*D57</f>
        <v>7800</v>
      </c>
      <c r="P57" s="31">
        <v>15449</v>
      </c>
      <c r="Q57" s="31">
        <f>(R57-P57)*D57</f>
        <v>6960</v>
      </c>
      <c r="R57" s="31">
        <v>15797</v>
      </c>
      <c r="S57" s="31">
        <f>(T57-R57)*D57</f>
        <v>7760</v>
      </c>
      <c r="T57" s="31">
        <v>16185</v>
      </c>
      <c r="W57"/>
    </row>
    <row r="58" spans="2:23" s="18" customFormat="1" ht="12.75">
      <c r="B58" s="51" t="s">
        <v>104</v>
      </c>
      <c r="C58" s="51" t="s">
        <v>92</v>
      </c>
      <c r="D58" s="51">
        <v>20</v>
      </c>
      <c r="E58" s="58">
        <v>9112134257080</v>
      </c>
      <c r="F58" s="31">
        <v>1251</v>
      </c>
      <c r="G58" s="31">
        <f>(H58-F58)*D58</f>
        <v>5260</v>
      </c>
      <c r="H58" s="31">
        <v>1514</v>
      </c>
      <c r="I58" s="31">
        <f>(J58-H58)*D58</f>
        <v>5620</v>
      </c>
      <c r="J58" s="31">
        <v>1795</v>
      </c>
      <c r="K58" s="31">
        <f>(L58-J58)*D58</f>
        <v>5320</v>
      </c>
      <c r="L58" s="31">
        <v>2061</v>
      </c>
      <c r="M58" s="31">
        <f>(N58-L58)*D58</f>
        <v>4920</v>
      </c>
      <c r="N58" s="31">
        <v>2307</v>
      </c>
      <c r="O58" s="31">
        <f>(P58-N58)*D58</f>
        <v>5540</v>
      </c>
      <c r="P58" s="31">
        <v>2584</v>
      </c>
      <c r="Q58" s="31">
        <f>(R58-P58)*D58</f>
        <v>5080</v>
      </c>
      <c r="R58" s="31">
        <v>2838</v>
      </c>
      <c r="S58" s="31">
        <v>5275</v>
      </c>
      <c r="T58" s="31">
        <v>3105</v>
      </c>
      <c r="W58"/>
    </row>
    <row r="59" spans="2:23" s="18" customFormat="1" ht="12.75">
      <c r="B59" s="51" t="s">
        <v>104</v>
      </c>
      <c r="C59" s="51" t="s">
        <v>121</v>
      </c>
      <c r="D59" s="51">
        <v>40</v>
      </c>
      <c r="E59" s="58">
        <v>9082048008465</v>
      </c>
      <c r="F59" s="15">
        <v>353</v>
      </c>
      <c r="G59" s="31">
        <f>(H59-F59)*D59</f>
        <v>7200</v>
      </c>
      <c r="H59" s="15">
        <v>533</v>
      </c>
      <c r="I59" s="31">
        <f>(J59-H59)*D59</f>
        <v>7360</v>
      </c>
      <c r="J59" s="15">
        <v>717</v>
      </c>
      <c r="K59" s="31">
        <f>(L59-J59)*D59</f>
        <v>6400</v>
      </c>
      <c r="L59" s="15">
        <v>877</v>
      </c>
      <c r="M59" s="31">
        <f>(N59-L59)*D59</f>
        <v>7160</v>
      </c>
      <c r="N59" s="15">
        <v>1056</v>
      </c>
      <c r="O59" s="31">
        <f>(P59-N59)*D59</f>
        <v>7160</v>
      </c>
      <c r="P59" s="15">
        <v>1235</v>
      </c>
      <c r="Q59" s="31">
        <f>(R59-P59)*D59</f>
        <v>6760</v>
      </c>
      <c r="R59" s="15">
        <v>1404</v>
      </c>
      <c r="S59" s="31">
        <f>(T59-R59)*D59</f>
        <v>7440</v>
      </c>
      <c r="T59" s="15">
        <v>1590</v>
      </c>
      <c r="W59"/>
    </row>
    <row r="60" spans="2:23" s="18" customFormat="1" ht="12.75">
      <c r="B60" s="51" t="s">
        <v>104</v>
      </c>
      <c r="C60" s="51" t="s">
        <v>94</v>
      </c>
      <c r="D60" s="51">
        <v>40</v>
      </c>
      <c r="E60" s="54">
        <v>9112134257080</v>
      </c>
      <c r="F60" s="31">
        <v>778</v>
      </c>
      <c r="G60" s="31">
        <f>(H60-F60)*D60</f>
        <v>6160</v>
      </c>
      <c r="H60" s="31">
        <v>932</v>
      </c>
      <c r="I60" s="31">
        <f>(J60-H60)*D60</f>
        <v>5760</v>
      </c>
      <c r="J60" s="31">
        <v>1076</v>
      </c>
      <c r="K60" s="31">
        <f>(L60-J60)*D60</f>
        <v>7480</v>
      </c>
      <c r="L60" s="31">
        <v>1263</v>
      </c>
      <c r="M60" s="31">
        <f>(N60-L60)*D60</f>
        <v>5160</v>
      </c>
      <c r="N60" s="31">
        <v>1392</v>
      </c>
      <c r="O60" s="31">
        <f>(P60-N60)*D60</f>
        <v>6040</v>
      </c>
      <c r="P60" s="31">
        <v>1543</v>
      </c>
      <c r="Q60" s="31">
        <f>(R60-P60)*D60</f>
        <v>6720</v>
      </c>
      <c r="R60" s="31">
        <v>1711</v>
      </c>
      <c r="S60" s="31">
        <f>(T60-R60)*D60</f>
        <v>7280</v>
      </c>
      <c r="T60" s="31">
        <v>1893</v>
      </c>
      <c r="W60"/>
    </row>
    <row r="61" spans="2:23" s="18" customFormat="1" ht="12.75">
      <c r="B61" s="45" t="s">
        <v>110</v>
      </c>
      <c r="C61" s="45" t="s">
        <v>25</v>
      </c>
      <c r="D61" s="45">
        <v>1</v>
      </c>
      <c r="E61" s="60">
        <v>140022300076</v>
      </c>
      <c r="F61" s="31">
        <v>99020</v>
      </c>
      <c r="G61" s="31">
        <f>(H61-F61)*D61</f>
        <v>1081</v>
      </c>
      <c r="H61" s="31">
        <v>100101</v>
      </c>
      <c r="I61" s="31">
        <f>(J61-H61)*D61</f>
        <v>1198</v>
      </c>
      <c r="J61">
        <v>101299</v>
      </c>
      <c r="K61" s="31">
        <f>(L61-J61)*D61</f>
        <v>1111</v>
      </c>
      <c r="L61" s="15">
        <v>102410</v>
      </c>
      <c r="M61" s="31">
        <f>(N61-L61)*D61</f>
        <v>1285</v>
      </c>
      <c r="N61" s="15">
        <v>103695</v>
      </c>
      <c r="O61" s="31">
        <f>(P61-N61)*D61</f>
        <v>1075</v>
      </c>
      <c r="P61" s="15">
        <v>104770</v>
      </c>
      <c r="Q61" s="31">
        <f>(R61-P61)*D61</f>
        <v>1215</v>
      </c>
      <c r="R61" s="15">
        <v>105985</v>
      </c>
      <c r="S61" s="31">
        <f>(T61-R61)*D61</f>
        <v>1324</v>
      </c>
      <c r="T61" s="31">
        <v>107309</v>
      </c>
      <c r="W61"/>
    </row>
    <row r="62" spans="2:23" s="18" customFormat="1" ht="12.75">
      <c r="B62" s="45" t="s">
        <v>104</v>
      </c>
      <c r="C62" s="45" t="s">
        <v>25</v>
      </c>
      <c r="D62" s="45">
        <v>40</v>
      </c>
      <c r="E62" s="60">
        <v>140022200146</v>
      </c>
      <c r="F62" s="56">
        <v>21960</v>
      </c>
      <c r="G62" s="31">
        <f>(H62-F62)*D62</f>
        <v>15320</v>
      </c>
      <c r="H62" s="56">
        <v>22343</v>
      </c>
      <c r="I62" s="31">
        <f>(J62-H62)*D62</f>
        <v>17320</v>
      </c>
      <c r="J62" s="31">
        <v>22776</v>
      </c>
      <c r="K62" s="31">
        <f>(L62-J62)*D62</f>
        <v>15640</v>
      </c>
      <c r="L62" s="31">
        <v>23167</v>
      </c>
      <c r="M62" s="31">
        <f>(N62-L62)*D62</f>
        <v>16360</v>
      </c>
      <c r="N62" s="31">
        <v>23576</v>
      </c>
      <c r="O62" s="31">
        <f>(P62-N62)*D62</f>
        <v>17360</v>
      </c>
      <c r="P62" s="31">
        <v>24010</v>
      </c>
      <c r="Q62" s="31">
        <f>(R62-P62)*D62</f>
        <v>16560</v>
      </c>
      <c r="R62" s="31">
        <v>24424</v>
      </c>
      <c r="S62" s="31">
        <f>(T62-R62)*D62</f>
        <v>16160</v>
      </c>
      <c r="T62" s="31">
        <v>24828</v>
      </c>
      <c r="W62"/>
    </row>
    <row r="63" spans="2:23" s="16" customFormat="1" ht="12.75">
      <c r="B63" s="45" t="s">
        <v>104</v>
      </c>
      <c r="C63" s="45" t="s">
        <v>13</v>
      </c>
      <c r="D63" s="45">
        <v>40</v>
      </c>
      <c r="E63" s="61">
        <v>140022200230</v>
      </c>
      <c r="F63" s="56">
        <v>9447</v>
      </c>
      <c r="G63" s="31">
        <f>(H63-F63)*D63</f>
        <v>9960</v>
      </c>
      <c r="H63" s="56">
        <v>9696</v>
      </c>
      <c r="I63" s="31">
        <f>(J63-H63)*D63</f>
        <v>10040</v>
      </c>
      <c r="J63" s="56">
        <v>9947</v>
      </c>
      <c r="K63" s="31">
        <f>(L63-J63)*D63</f>
        <v>9720</v>
      </c>
      <c r="L63" s="56">
        <v>10190</v>
      </c>
      <c r="M63" s="31">
        <f>(N63-L63)*D63</f>
        <v>8920</v>
      </c>
      <c r="N63" s="56">
        <v>10413</v>
      </c>
      <c r="O63" s="31">
        <f>(P63-N63)*D63</f>
        <v>9560</v>
      </c>
      <c r="P63" s="56">
        <v>10652</v>
      </c>
      <c r="Q63" s="31">
        <f>(R63-P63)*D63</f>
        <v>9120</v>
      </c>
      <c r="R63" s="56">
        <v>10880</v>
      </c>
      <c r="S63" s="31">
        <f>(T63-R63)*D63</f>
        <v>9600</v>
      </c>
      <c r="T63" s="56">
        <v>11120</v>
      </c>
      <c r="U63" s="18"/>
      <c r="W63"/>
    </row>
    <row r="64" spans="2:23" s="16" customFormat="1" ht="12.75">
      <c r="B64" s="45" t="s">
        <v>111</v>
      </c>
      <c r="C64" s="45" t="s">
        <v>122</v>
      </c>
      <c r="D64" s="45">
        <v>1</v>
      </c>
      <c r="E64" s="61">
        <v>127108707</v>
      </c>
      <c r="F64" s="56">
        <v>8128</v>
      </c>
      <c r="G64" s="31">
        <f>(H64-F64)*D64</f>
        <v>691</v>
      </c>
      <c r="H64" s="56">
        <v>8819</v>
      </c>
      <c r="I64" s="31">
        <f>(J64-H64)*D64</f>
        <v>599</v>
      </c>
      <c r="J64" s="56">
        <v>9418</v>
      </c>
      <c r="K64" s="31">
        <f>(L64-J64)*D64</f>
        <v>660</v>
      </c>
      <c r="L64" s="56">
        <v>10078</v>
      </c>
      <c r="M64" s="31">
        <f>(N64-L64)*D64</f>
        <v>625</v>
      </c>
      <c r="N64" s="56">
        <v>10703</v>
      </c>
      <c r="O64" s="31">
        <f>(P64-N64)*D64</f>
        <v>484</v>
      </c>
      <c r="P64" s="56">
        <v>11187</v>
      </c>
      <c r="Q64" s="31">
        <f>(R64-P64)*D64</f>
        <v>456</v>
      </c>
      <c r="R64" s="56">
        <v>11643</v>
      </c>
      <c r="S64" s="31">
        <f>(T64-R64)*D64</f>
        <v>570</v>
      </c>
      <c r="T64" s="56">
        <v>12213</v>
      </c>
      <c r="U64" s="18"/>
      <c r="W64"/>
    </row>
    <row r="65" spans="2:23" s="16" customFormat="1" ht="12.75">
      <c r="B65" s="45" t="s">
        <v>104</v>
      </c>
      <c r="C65" s="45" t="s">
        <v>122</v>
      </c>
      <c r="D65" s="45">
        <v>40</v>
      </c>
      <c r="E65" s="61">
        <v>124405942</v>
      </c>
      <c r="F65" s="56">
        <v>3758</v>
      </c>
      <c r="G65" s="31">
        <f>(H65-F65)*D65</f>
        <v>12440</v>
      </c>
      <c r="H65" s="56">
        <v>4069</v>
      </c>
      <c r="I65" s="31">
        <f>(J65-H65)*D65</f>
        <v>11280</v>
      </c>
      <c r="J65" s="56">
        <v>4351</v>
      </c>
      <c r="K65" s="31">
        <f>(L65-J65)*D65</f>
        <v>13160</v>
      </c>
      <c r="L65" s="56">
        <v>4680</v>
      </c>
      <c r="M65" s="31">
        <f>(N65-L65)*D65</f>
        <v>11240</v>
      </c>
      <c r="N65" s="56">
        <v>4961</v>
      </c>
      <c r="O65" s="31">
        <f>(P65-N65)*D65</f>
        <v>12360</v>
      </c>
      <c r="P65" s="56">
        <v>5270</v>
      </c>
      <c r="Q65" s="31">
        <f>(R65-P65)*D65</f>
        <v>11560</v>
      </c>
      <c r="R65" s="56">
        <v>5559</v>
      </c>
      <c r="S65" s="31">
        <f>(T65-R65)*D65</f>
        <v>12440</v>
      </c>
      <c r="T65" s="56">
        <v>5870</v>
      </c>
      <c r="U65" s="18"/>
      <c r="W65"/>
    </row>
    <row r="66" spans="2:23" s="16" customFormat="1" ht="12.75">
      <c r="B66" s="45" t="s">
        <v>111</v>
      </c>
      <c r="C66" s="45" t="s">
        <v>123</v>
      </c>
      <c r="D66" s="45">
        <v>1</v>
      </c>
      <c r="E66" s="61">
        <v>9114129415774</v>
      </c>
      <c r="F66" s="56">
        <v>10359</v>
      </c>
      <c r="G66" s="31">
        <f>(H66-F66)*D66</f>
        <v>900</v>
      </c>
      <c r="H66" s="56">
        <v>11259</v>
      </c>
      <c r="I66" s="31">
        <f>(J66-H66)*D66</f>
        <v>825</v>
      </c>
      <c r="J66" s="56">
        <v>12084</v>
      </c>
      <c r="K66" s="31">
        <f>(L66-J66)*D66</f>
        <v>885</v>
      </c>
      <c r="L66" s="56">
        <v>12969</v>
      </c>
      <c r="M66" s="31">
        <f>(N66-L66)*D66</f>
        <v>810</v>
      </c>
      <c r="N66" s="56">
        <v>13779</v>
      </c>
      <c r="O66" s="31">
        <f>(P66-N66)*D66</f>
        <v>646</v>
      </c>
      <c r="P66" s="56">
        <v>14425</v>
      </c>
      <c r="Q66" s="31">
        <f>(R66-P66)*D66</f>
        <v>657</v>
      </c>
      <c r="R66" s="56">
        <v>15082</v>
      </c>
      <c r="S66" s="31">
        <f>(T66-R66)*D66</f>
        <v>755</v>
      </c>
      <c r="T66" s="56">
        <v>15837</v>
      </c>
      <c r="U66" s="18"/>
      <c r="W66"/>
    </row>
    <row r="67" spans="2:23" s="16" customFormat="1" ht="12.75">
      <c r="B67" s="45" t="s">
        <v>104</v>
      </c>
      <c r="C67" s="45" t="s">
        <v>123</v>
      </c>
      <c r="D67" s="45">
        <v>40</v>
      </c>
      <c r="E67" s="61">
        <v>9112128393986</v>
      </c>
      <c r="F67" s="56">
        <v>3776</v>
      </c>
      <c r="G67" s="31">
        <f>(H67-F67)*D67</f>
        <v>12440</v>
      </c>
      <c r="H67" s="56">
        <v>4087</v>
      </c>
      <c r="I67" s="31">
        <f>(J67-H67)*D67</f>
        <v>12160</v>
      </c>
      <c r="J67" s="56">
        <v>4391</v>
      </c>
      <c r="K67" s="31">
        <f>(L67-J67)*D67</f>
        <v>13280</v>
      </c>
      <c r="L67" s="56">
        <v>4723</v>
      </c>
      <c r="M67" s="31">
        <f>(N67-L67)*D67</f>
        <v>11840</v>
      </c>
      <c r="N67" s="56">
        <v>5019</v>
      </c>
      <c r="O67" s="31">
        <f>(P67-N67)*D67</f>
        <v>12600</v>
      </c>
      <c r="P67" s="56">
        <v>5334</v>
      </c>
      <c r="Q67" s="31">
        <f>(R67-P67)*D67</f>
        <v>11680</v>
      </c>
      <c r="R67" s="56">
        <v>5626</v>
      </c>
      <c r="S67" s="31">
        <f>(T67-R67)*D67</f>
        <v>12560</v>
      </c>
      <c r="T67" s="56">
        <v>5940</v>
      </c>
      <c r="U67" s="18"/>
      <c r="W67"/>
    </row>
    <row r="68" spans="2:23" s="18" customFormat="1" ht="12.75">
      <c r="B68" s="45" t="s">
        <v>104</v>
      </c>
      <c r="C68" s="45" t="s">
        <v>85</v>
      </c>
      <c r="D68" s="45">
        <v>40</v>
      </c>
      <c r="E68" s="61">
        <v>103227195</v>
      </c>
      <c r="F68" s="31"/>
      <c r="G68" s="31">
        <v>8547</v>
      </c>
      <c r="H68" s="31"/>
      <c r="I68" s="31">
        <v>8547</v>
      </c>
      <c r="J68" s="31"/>
      <c r="K68" s="31">
        <v>8547</v>
      </c>
      <c r="L68" s="31"/>
      <c r="M68" s="31">
        <v>8547</v>
      </c>
      <c r="N68" s="31"/>
      <c r="O68" s="18">
        <v>8547</v>
      </c>
      <c r="P68" s="31"/>
      <c r="Q68" s="31">
        <v>8547</v>
      </c>
      <c r="R68" s="31"/>
      <c r="S68" s="31">
        <v>8123</v>
      </c>
      <c r="T68" s="31"/>
      <c r="W68"/>
    </row>
    <row r="69" spans="2:20" s="18" customFormat="1" ht="12.75">
      <c r="B69" s="45" t="s">
        <v>104</v>
      </c>
      <c r="C69" s="62" t="s">
        <v>80</v>
      </c>
      <c r="D69" s="62">
        <v>60</v>
      </c>
      <c r="E69" s="62">
        <v>108383661</v>
      </c>
      <c r="F69" s="31">
        <v>12403</v>
      </c>
      <c r="G69" s="31">
        <f>(H69-F69)*D69</f>
        <v>25920</v>
      </c>
      <c r="H69" s="31">
        <v>12835</v>
      </c>
      <c r="I69" s="31">
        <f>(J69-H69)*D69</f>
        <v>23640</v>
      </c>
      <c r="J69" s="31">
        <v>13229</v>
      </c>
      <c r="K69" s="31">
        <f>(L69-J69)*D69</f>
        <v>24960</v>
      </c>
      <c r="L69" s="31">
        <v>13645</v>
      </c>
      <c r="M69" s="31">
        <f>(N69-L69)*D69</f>
        <v>19560</v>
      </c>
      <c r="N69" s="31">
        <v>13971</v>
      </c>
      <c r="O69" s="31">
        <f>(P69-N69)*D69</f>
        <v>13200</v>
      </c>
      <c r="P69" s="31">
        <v>14191</v>
      </c>
      <c r="Q69" s="31">
        <f>(R69-P69)*D69</f>
        <v>12060</v>
      </c>
      <c r="R69" s="31">
        <v>14392</v>
      </c>
      <c r="S69" s="31">
        <f>(T69-R69)*D69</f>
        <v>11880</v>
      </c>
      <c r="T69" s="31">
        <v>14590</v>
      </c>
    </row>
    <row r="70" spans="2:23" s="18" customFormat="1" ht="12.75">
      <c r="B70" s="45" t="s">
        <v>104</v>
      </c>
      <c r="C70" s="62" t="s">
        <v>124</v>
      </c>
      <c r="D70" s="62">
        <v>1</v>
      </c>
      <c r="E70" s="62">
        <v>407115242</v>
      </c>
      <c r="F70" s="31">
        <v>68603</v>
      </c>
      <c r="G70" s="31">
        <f>(H70-F70)*D70</f>
        <v>2986</v>
      </c>
      <c r="H70" s="31">
        <v>71589</v>
      </c>
      <c r="I70" s="31">
        <f>(J70-H70)*D70</f>
        <v>2794</v>
      </c>
      <c r="J70" s="31">
        <v>74383</v>
      </c>
      <c r="K70" s="31">
        <f>(L70-J70)*D70</f>
        <v>1228</v>
      </c>
      <c r="L70" s="31">
        <v>75611</v>
      </c>
      <c r="M70" s="31">
        <f>(N70-L70)*D70</f>
        <v>752</v>
      </c>
      <c r="N70" s="31">
        <v>76363</v>
      </c>
      <c r="O70" s="31">
        <f>(P70-N70)*D70</f>
        <v>742</v>
      </c>
      <c r="P70" s="31">
        <v>77105</v>
      </c>
      <c r="Q70" s="31">
        <f>(R70-P70)*D70</f>
        <v>735</v>
      </c>
      <c r="R70" s="31">
        <v>77840</v>
      </c>
      <c r="S70" s="31">
        <f>(T70-R70)*D70</f>
        <v>685</v>
      </c>
      <c r="T70" s="31">
        <v>78525</v>
      </c>
      <c r="W70"/>
    </row>
    <row r="71" spans="2:23" s="18" customFormat="1" ht="12.75">
      <c r="B71" s="45" t="s">
        <v>104</v>
      </c>
      <c r="C71" s="56" t="s">
        <v>125</v>
      </c>
      <c r="D71" s="56">
        <v>1</v>
      </c>
      <c r="E71" s="56">
        <v>7113700691207</v>
      </c>
      <c r="F71" s="31">
        <v>498429</v>
      </c>
      <c r="G71" s="31">
        <f>(H71-F71)*D71</f>
        <v>4131</v>
      </c>
      <c r="H71" s="31">
        <v>502560</v>
      </c>
      <c r="I71" s="31">
        <f>(J71-H71)*D71</f>
        <v>3961</v>
      </c>
      <c r="J71" s="31">
        <v>506521</v>
      </c>
      <c r="K71" s="31">
        <f>(L71-J71)*D71</f>
        <v>4047</v>
      </c>
      <c r="L71" s="31">
        <v>510568</v>
      </c>
      <c r="M71" s="31">
        <f>(N71-L71)*D71</f>
        <v>3210</v>
      </c>
      <c r="N71" s="31">
        <v>513778</v>
      </c>
      <c r="O71" s="31">
        <f>(P71-N71)*D71</f>
        <v>3608</v>
      </c>
      <c r="P71" s="31">
        <v>517386</v>
      </c>
      <c r="Q71" s="31">
        <f>(R71-P71)*D71</f>
        <v>2857</v>
      </c>
      <c r="R71" s="31">
        <v>520243</v>
      </c>
      <c r="S71" s="31">
        <f>(T71-R71)*D71</f>
        <v>3375</v>
      </c>
      <c r="T71" s="31">
        <v>523618</v>
      </c>
      <c r="W71"/>
    </row>
    <row r="72" spans="2:23" s="18" customFormat="1" ht="12.75">
      <c r="B72" s="45" t="s">
        <v>104</v>
      </c>
      <c r="C72" s="56" t="s">
        <v>126</v>
      </c>
      <c r="D72" s="56">
        <v>1</v>
      </c>
      <c r="E72" s="56">
        <v>370400331523</v>
      </c>
      <c r="F72" s="31">
        <v>438194</v>
      </c>
      <c r="G72" s="31">
        <f>(H72-F72)*D72</f>
        <v>4236</v>
      </c>
      <c r="H72" s="31">
        <v>442430</v>
      </c>
      <c r="I72" s="31">
        <f>(J72-H72)*D72</f>
        <v>4571</v>
      </c>
      <c r="J72" s="31">
        <v>447001</v>
      </c>
      <c r="K72" s="31">
        <f>(L72-J72)*D72</f>
        <v>4226</v>
      </c>
      <c r="L72" s="31">
        <v>451227</v>
      </c>
      <c r="M72" s="31">
        <f>(N72-L72)*D72</f>
        <v>3269</v>
      </c>
      <c r="N72" s="31">
        <v>454496</v>
      </c>
      <c r="O72" s="31">
        <f>(P72-N72)*D72</f>
        <v>3321</v>
      </c>
      <c r="P72" s="31">
        <v>457817</v>
      </c>
      <c r="Q72" s="31">
        <f>(R72-P72)*D72</f>
        <v>2853</v>
      </c>
      <c r="R72" s="31">
        <v>460670</v>
      </c>
      <c r="S72" s="31">
        <f>(T72-R72)*D72</f>
        <v>3710</v>
      </c>
      <c r="T72" s="31">
        <v>464380</v>
      </c>
      <c r="W72"/>
    </row>
    <row r="73" spans="2:23" s="18" customFormat="1" ht="12.75">
      <c r="B73" s="16"/>
      <c r="C73" s="16"/>
      <c r="D73" s="16"/>
      <c r="E73" s="16"/>
      <c r="W73"/>
    </row>
    <row r="74" spans="2:23" s="18" customFormat="1" ht="12.75">
      <c r="B74" s="16"/>
      <c r="C74" s="63"/>
      <c r="D74" s="64"/>
      <c r="E74" s="64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W74"/>
    </row>
    <row r="75" spans="2:23" s="18" customFormat="1" ht="12.75">
      <c r="B75" s="16"/>
      <c r="C75" s="16"/>
      <c r="D75" s="16"/>
      <c r="E75" s="16"/>
      <c r="W75"/>
    </row>
    <row r="76" spans="2:23" s="18" customFormat="1" ht="12.75">
      <c r="B76" s="16"/>
      <c r="C76" s="16"/>
      <c r="D76" s="16"/>
      <c r="E76" s="16"/>
      <c r="W76"/>
    </row>
    <row r="77" spans="2:5" ht="12.75">
      <c r="B77" s="16"/>
      <c r="C77" s="30"/>
      <c r="D77" s="30"/>
      <c r="E77" s="30"/>
    </row>
    <row r="78" spans="2:5" ht="12.75">
      <c r="B78" s="16"/>
      <c r="C78" s="30"/>
      <c r="D78" s="30"/>
      <c r="E78" s="30"/>
    </row>
    <row r="79" spans="2:5" ht="12.75">
      <c r="B79" s="16"/>
      <c r="C79" s="30"/>
      <c r="D79" s="30"/>
      <c r="E79" s="30"/>
    </row>
    <row r="80" spans="2:5" ht="12.75">
      <c r="B80" s="16"/>
      <c r="C80" s="30"/>
      <c r="D80" s="30"/>
      <c r="E80" s="30"/>
    </row>
    <row r="81" spans="2:5" ht="12.75">
      <c r="B81" s="16"/>
      <c r="C81" s="30"/>
      <c r="D81" s="30"/>
      <c r="E81" s="30"/>
    </row>
    <row r="82" spans="2:5" ht="12.75">
      <c r="B82" s="16"/>
      <c r="C82" s="30"/>
      <c r="D82" s="30"/>
      <c r="E82" s="30"/>
    </row>
    <row r="83" spans="2:5" ht="12.75">
      <c r="B83" s="16"/>
      <c r="C83" s="30"/>
      <c r="D83" s="30"/>
      <c r="E83" s="30"/>
    </row>
    <row r="84" spans="2:5" ht="12.75">
      <c r="B84" s="16"/>
      <c r="C84" s="30"/>
      <c r="D84" s="30"/>
      <c r="E84" s="30"/>
    </row>
    <row r="85" spans="2:5" ht="12.75">
      <c r="B85" s="16"/>
      <c r="C85" s="30"/>
      <c r="D85" s="30"/>
      <c r="E85" s="30"/>
    </row>
    <row r="86" spans="2:5" ht="12.75">
      <c r="B86" s="16"/>
      <c r="C86" s="30"/>
      <c r="D86" s="30"/>
      <c r="E86" s="30"/>
    </row>
    <row r="87" spans="2:5" ht="12.75">
      <c r="B87" s="16"/>
      <c r="C87" s="30"/>
      <c r="D87" s="30"/>
      <c r="E87" s="30"/>
    </row>
    <row r="88" spans="2:5" ht="12.75">
      <c r="B88" s="16"/>
      <c r="C88" s="30"/>
      <c r="D88" s="30"/>
      <c r="E88" s="30"/>
    </row>
    <row r="89" spans="2:5" ht="12.75">
      <c r="B89" s="16"/>
      <c r="C89" s="30"/>
      <c r="D89" s="30"/>
      <c r="E89" s="30"/>
    </row>
    <row r="90" spans="2:5" ht="12.75">
      <c r="B90" s="16"/>
      <c r="C90" s="30"/>
      <c r="D90" s="30"/>
      <c r="E90" s="30"/>
    </row>
    <row r="91" spans="2:5" ht="12.75">
      <c r="B91" s="16"/>
      <c r="C91" s="30"/>
      <c r="D91" s="30"/>
      <c r="E91" s="30"/>
    </row>
    <row r="92" spans="2:5" ht="12.75">
      <c r="B92" s="16"/>
      <c r="C92" s="30"/>
      <c r="D92" s="30"/>
      <c r="E92" s="30"/>
    </row>
    <row r="93" spans="2:5" ht="12.75">
      <c r="B93" s="16"/>
      <c r="C93" s="30"/>
      <c r="D93" s="30"/>
      <c r="E93" s="30"/>
    </row>
    <row r="94" spans="2:5" ht="12.75">
      <c r="B94" s="16"/>
      <c r="C94" s="30"/>
      <c r="D94" s="30"/>
      <c r="E94" s="30"/>
    </row>
  </sheetData>
  <sheetProtection selectLockedCells="1" selectUnlockedCells="1"/>
  <mergeCells count="1">
    <mergeCell ref="B3:E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2020-06-25T10:47:25Z</cp:lastPrinted>
  <dcterms:created xsi:type="dcterms:W3CDTF">2014-07-22T09:35:43Z</dcterms:created>
  <dcterms:modified xsi:type="dcterms:W3CDTF">2020-06-29T12:59:16Z</dcterms:modified>
  <cp:category/>
  <cp:version/>
  <cp:contentType/>
  <cp:contentStatus/>
  <cp:revision>5693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